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1"/>
  </bookViews>
  <sheets>
    <sheet name="略阳县2024年巩固拓展脱贫攻坚成果和乡村振兴项目库汇总表" sheetId="2" r:id="rId1"/>
    <sheet name="略阳县2024年巩固拓展脱贫攻坚成果和乡村振兴项目库明细表" sheetId="1" r:id="rId2"/>
  </sheets>
  <definedNames>
    <definedName name="_xlnm._FilterDatabase" localSheetId="1" hidden="1">略阳县2024年巩固拓展脱贫攻坚成果和乡村振兴项目库明细表!$A$1:$AJ$575</definedName>
    <definedName name="_xlnm.Print_Titles" localSheetId="1">略阳县2024年巩固拓展脱贫攻坚成果和乡村振兴项目库明细表!$3:$5</definedName>
    <definedName name="项目类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<sst xmlns="http://schemas.openxmlformats.org/spreadsheetml/2006/main" count="10404" uniqueCount="3208">
  <si>
    <r>
      <rPr>
        <sz val="12"/>
        <rFont val="SimHei"/>
        <charset val="134"/>
      </rPr>
      <t>附件1</t>
    </r>
  </si>
  <si>
    <t>略阳县2024年巩固拓展脱贫攻坚成果和乡村振兴项目库汇总表</t>
  </si>
  <si>
    <t>序号</t>
  </si>
  <si>
    <t>项目类型</t>
  </si>
  <si>
    <t>项目个数
（个）</t>
  </si>
  <si>
    <t>项目预算总投资（万元）</t>
  </si>
  <si>
    <t>合计</t>
  </si>
  <si>
    <t>1.财政衔
接资金</t>
  </si>
  <si>
    <t>2.其他涉农
整合资金</t>
  </si>
  <si>
    <t>3.其他财
政资金</t>
  </si>
  <si>
    <t>4.群众自
筹等其他
资金</t>
  </si>
  <si>
    <t>总计</t>
  </si>
  <si>
    <t>一、产业发展</t>
  </si>
  <si>
    <t>1.生产项目</t>
  </si>
  <si>
    <t>2.加工流通项目</t>
  </si>
  <si>
    <t>3.配套设施项目</t>
  </si>
  <si>
    <t>4.产业服务支撑项目</t>
  </si>
  <si>
    <t>5.金融保险配套项目</t>
  </si>
  <si>
    <t>6.高质量庭院经济</t>
  </si>
  <si>
    <t>二、就业项目</t>
  </si>
  <si>
    <t>1.务工补助</t>
  </si>
  <si>
    <t>2.就业</t>
  </si>
  <si>
    <t>3.创业</t>
  </si>
  <si>
    <t>4.乡村工匠</t>
  </si>
  <si>
    <t>5.公益性岗位</t>
  </si>
  <si>
    <t>三、乡村建设行动</t>
  </si>
  <si>
    <t>1.农村基础设施（含产业配套基础设施）</t>
  </si>
  <si>
    <t>2.人居环境整治</t>
  </si>
  <si>
    <t>3.农村公共服务</t>
  </si>
  <si>
    <t>4.村庄规划编制（含修编）</t>
  </si>
  <si>
    <t>四、易地搬迁后扶</t>
  </si>
  <si>
    <t>易地搬迁后扶</t>
  </si>
  <si>
    <t>五、巩固三保障成果</t>
  </si>
  <si>
    <t>1.住房</t>
  </si>
  <si>
    <t>2.教育</t>
  </si>
  <si>
    <t>3.健康</t>
  </si>
  <si>
    <t>4.综合保障</t>
  </si>
  <si>
    <t>六、乡村治理和农村精神文明建设</t>
  </si>
  <si>
    <t>1.乡村治理</t>
  </si>
  <si>
    <t>2.农村精神文明建设</t>
  </si>
  <si>
    <t>七、项目管理费</t>
  </si>
  <si>
    <t>项目管理费</t>
  </si>
  <si>
    <t>八、其他</t>
  </si>
  <si>
    <t>其他</t>
  </si>
  <si>
    <t>附件2</t>
  </si>
  <si>
    <t>略阳县2024年巩固拓展脱贫攻坚成果和乡村振兴项目库明细表</t>
  </si>
  <si>
    <t>/</t>
  </si>
  <si>
    <t>项目名称</t>
  </si>
  <si>
    <t>建设内容</t>
  </si>
  <si>
    <t>建设
性质
(新建
、扩
建、
改建)</t>
  </si>
  <si>
    <t>实施地点
（镇
/村）</t>
  </si>
  <si>
    <t>绩效目标</t>
  </si>
  <si>
    <t>群众参与和利益联结机制（土地流转、带动生产、帮助产销对接 、资产入股 、收益分红等）</t>
  </si>
  <si>
    <t>绩效目标申报</t>
  </si>
  <si>
    <t>主管部门</t>
  </si>
  <si>
    <t>项目实
施单位</t>
  </si>
  <si>
    <t>项目负责人</t>
  </si>
  <si>
    <t>联系电话</t>
  </si>
  <si>
    <t>项目建设期限</t>
  </si>
  <si>
    <t>资金规模和筹资方式</t>
  </si>
  <si>
    <t>受益对象（人）</t>
  </si>
  <si>
    <t>是否以工代赈方式实施项目</t>
  </si>
  <si>
    <t>是否到户项目</t>
  </si>
  <si>
    <t>是否脱贫村项目</t>
  </si>
  <si>
    <t>是否资产收益</t>
  </si>
  <si>
    <t>是否增加村集体经济收入</t>
  </si>
  <si>
    <t>年度总目标</t>
  </si>
  <si>
    <t>产出指标</t>
  </si>
  <si>
    <t>效益指标</t>
  </si>
  <si>
    <t>满意
度</t>
  </si>
  <si>
    <t>合计（万
元）</t>
  </si>
  <si>
    <t>其中：  1.财政资金</t>
  </si>
  <si>
    <t>2.群众自筹等其他资金</t>
  </si>
  <si>
    <t>受益总人口数</t>
  </si>
  <si>
    <t>其中脱贫人口和监测对象人数</t>
  </si>
  <si>
    <t>是否资产收益扶贫</t>
  </si>
  <si>
    <t>资产收益分配方案（简述）</t>
  </si>
  <si>
    <t>村集体经济收入分配方案（简述）</t>
  </si>
  <si>
    <t>数量
指标</t>
  </si>
  <si>
    <t>质量
指标</t>
  </si>
  <si>
    <t>时效
指标</t>
  </si>
  <si>
    <t>成本
指标</t>
  </si>
  <si>
    <t>经济
效益</t>
  </si>
  <si>
    <t>社会
效益</t>
  </si>
  <si>
    <t>可持
续效
益</t>
  </si>
  <si>
    <t>财政衔接资金</t>
  </si>
  <si>
    <t>其他涉农整合资金</t>
  </si>
  <si>
    <t>其他财
政资金</t>
  </si>
  <si>
    <t>总 计</t>
  </si>
  <si>
    <t>①种植业基地</t>
  </si>
  <si>
    <t>2024年度略阳县五龙洞镇班竹园村中药材种植项目</t>
  </si>
  <si>
    <t>种植猪苓30亩20000窝、防护围栏1500米。</t>
  </si>
  <si>
    <t>新建</t>
  </si>
  <si>
    <t>五龙洞镇班竹园村</t>
  </si>
  <si>
    <t>项目建设中，通过务工、收购菌材、土地流转等方式预计带动35户40人（其中脱贫户、监测户18户25人），通过以工代赈的方式发放劳务报酬不低于15%，人均增收2000元以上。项目建成后，形成的经营性资产量化至村集体，以村集体自主经营方式运行，资产由村集体管护，预计村集体年收入30万元，同时通过务工、收购菌材、土地流转等方式带动50户65人（脱贫户、监测户38户45人），预计人均年收入2000元以上。</t>
  </si>
  <si>
    <t>通过务工、收购菌材、土地流转带动农户增收。</t>
  </si>
  <si>
    <t>完成种植猪苓30亩20000窝、防护围栏1500米带动35户40人（其中脱贫户、监测户18户25人），人均增收2000元以上。</t>
  </si>
  <si>
    <t>种植猪苓20000窝、建防护围栏1500米</t>
  </si>
  <si>
    <t>项目（工程）验收合格率100%</t>
  </si>
  <si>
    <t>项目（工程）完成及时率100%</t>
  </si>
  <si>
    <t>带动脱贫人口人均增加收入2000元</t>
  </si>
  <si>
    <t>受益脱贫人口数25人</t>
  </si>
  <si>
    <t>项目可持续使用年限5年</t>
  </si>
  <si>
    <t>受益脱贫人口满意度95%</t>
  </si>
  <si>
    <t>县科技局</t>
  </si>
  <si>
    <t>李建平</t>
  </si>
  <si>
    <t>2024年1月-12月</t>
  </si>
  <si>
    <t>是</t>
  </si>
  <si>
    <t>否</t>
  </si>
  <si>
    <t>村集体经济收入50%用于公积金、公益金，50%用于村集体成员分红。</t>
  </si>
  <si>
    <t>2024年略阳县五龙洞镇中川坝村林下品质中药材种植项目</t>
  </si>
  <si>
    <t>新建林下种植天麻500亩、淫羊藿200亩。配套硬化产道路1公里，宽3米，厚15厘米，安装野外防护围网设施3000米。</t>
  </si>
  <si>
    <t>五龙洞镇中川坝村</t>
  </si>
  <si>
    <t>项目建设中，通过务工、收购菌材、土地流转等方式预计带动60户75人（其中脱贫户、监测户35户40人），通过以工代赈的方式发放劳务报酬不低于15%，人均增收2000元以上。项目建成后，村集体自主经营并进行日常管护运营，预计村集体收益达到35万元；同时通过务工、订单回收等方式，预计带动80户农户95人（脱贫户、监测户60户68人），预计户均增收2000元以上。</t>
  </si>
  <si>
    <t>通过务工、收益分红等方式带动农户增收。</t>
  </si>
  <si>
    <t>完成林下种植天麻500亩、淫羊藿200亩。配套产路1公里、安装野外防护围网设施3000米。带动60户农户（脱贫户、监测户 35户10人），户均增收2000元以上。</t>
  </si>
  <si>
    <t>种植天麻500亩、淫羊藿200亩。配套硬化产道路1公里，宽3米，厚15厘米，安装野外防护围网设施3000米。。</t>
  </si>
  <si>
    <t>带动脱贫人口户均增加收入2000元</t>
  </si>
  <si>
    <t>受益脱贫人口数40人</t>
  </si>
  <si>
    <t>项目可持续使用年限10年</t>
  </si>
  <si>
    <t>根据村集体经济经营性资产收益分配方案40%用于分红，50用于继续壮大村集体经济，10%用于农村公益性事业发展。</t>
  </si>
  <si>
    <t>2024年略阳县五龙洞镇五龙洞村林下高质种植中药材示范基地建设项目（一期）</t>
  </si>
  <si>
    <t>在五龙洞村垭河组何家沟林下种植商品天麻20000窝，硬化产业管护步道800米、修建野生动物防护围2000米， 修建看护用房200平方米。林下种植淫羊霍150亩，种植猪苓50亩。</t>
  </si>
  <si>
    <t>五龙洞镇五龙洞村</t>
  </si>
  <si>
    <t>项目建设中，通过务工、收购菌材、山林流转等方式预计带动55户60人（其中脱贫户、监测户39户48人），通过以工代赈的方式发放劳务报酬不低于15%，人均增收2000元以上。项目建成后，形成的经营性资产量化至村集体，以村集体自主经营方式运行，资产由村集体管护，预计村集体年收入30万元。同时通过务工、订单回收等方式，预计带动75户农户82人（脱贫户、监测户60户70人），预计户均增收2000元以上。</t>
  </si>
  <si>
    <t>项目建设中通过务工、收购菌材、山林流转等方式增加群众收入。</t>
  </si>
  <si>
    <t>完成林下种植商品天麻20000窝，硬化产业管护步道800米、修建野生动物防护围2000米， 修建看护用房200平方米。林下种植淫羊霍150亩，种植猪苓50亩。</t>
  </si>
  <si>
    <t>种植商品天20000窝，硬化产业管护步道800米、修建野生动物防护围2000米， 修建看护用房200平方米。林下种植淫羊150亩，种植猪苓50亩。</t>
  </si>
  <si>
    <t>受益脱贫人口数48人</t>
  </si>
  <si>
    <t>何建忠</t>
  </si>
  <si>
    <t>根据村集体经济经营性资产收益分配方案30%用于分红，50%用于继续壮大村集体经济，20%用于农村公益性事业发展</t>
  </si>
  <si>
    <t>根据村集体经济经营性资产收益分配方案30%用于分红，50%用于继续壮大村集体经济，20%用于农村公益性事业发展。</t>
  </si>
  <si>
    <t>2024年略阳县五龙洞镇三川村林下品质中药材种植示范基地建设项目</t>
  </si>
  <si>
    <t>建设中药材天麻种植基地1000亩，安装野外防护围栏2.5万米，配套种植基地砂石道路3公里。</t>
  </si>
  <si>
    <t>五龙洞镇三川村</t>
  </si>
  <si>
    <t>项目建设中，通过山林流转、收购菌材，务工，农户自主经营、订单回收等方式预计带动农户82户278人（其中含监测户6户21人；脱贫户41户45人），通过以工代赈的方式发放劳务报酬不低于15%，户均增收2000元以上。项目建成后，由村集体自主经营并进行日常管护运营，带动农户共同发展。预计村集体年收入50万元。同时通过务工、订单回收等方式，预计带动100户农户120人（脱贫户、监测户70户80人），预计户均增收2000元以上。</t>
  </si>
  <si>
    <t>项目建设中，通过山林流转、收购菌材，务工，农户自主经营、订单回收等方式增加群众收入。</t>
  </si>
  <si>
    <t>完成中药材天麻种植基地1000亩，安装野外防护围栏2.5万米，配套种植基地砂石道路3公里。</t>
  </si>
  <si>
    <t>种植中药材1000亩，安装野外防护围栏2.5万米，配套种植基地砂石道路3公里。</t>
  </si>
  <si>
    <t>受益脱贫人口数45人</t>
  </si>
  <si>
    <t>李明军</t>
  </si>
  <si>
    <t>根据村集体经济经营性资产收益分配方案60%用于分红，30%用于继续壮大村集体经济，10%用于农村公益性事业发展。</t>
  </si>
  <si>
    <t>2024年略阳县郭镇西沟村天麻种植项目</t>
  </si>
  <si>
    <t>建设立体层架建设10000平方米，无土立体栽培天麻30000窝.</t>
  </si>
  <si>
    <t>扩建</t>
  </si>
  <si>
    <t>郭镇西沟村</t>
  </si>
  <si>
    <t>项目建设期间，通过吸纳农户务工、收购菌材等方式，带动40户（含脱贫户监测户30户35人），通过以工代赈的方式发放劳务报酬不低于15%，户均增收2000元以上。项目建成后，村集体自主经营并进行日常管护运营，预计村集体年收入20万元。同时通过务工、订单回收等方式，预计带动农户60户70人（脱贫户、监测户35户40人），预计户均增收2000元以上。</t>
  </si>
  <si>
    <t>完成立体层架建设10000平方米，无土立体栽培天麻30000窝.</t>
  </si>
  <si>
    <t>种植天麻3万窝、建立体层架10000㎡</t>
  </si>
  <si>
    <t>受益脱贫人口数35人</t>
  </si>
  <si>
    <t>石永平</t>
  </si>
  <si>
    <t>财政资金所形成的资产归村集体所有，经营收入，入合作社对全村农户平均分红</t>
  </si>
  <si>
    <t>按村股份经济合作社章程规定提取30%公积金公益金后，结余部分收益进行分配。</t>
  </si>
  <si>
    <t>2024年度略阳县郭镇吴家河村天麻种植项目</t>
  </si>
  <si>
    <t>扩种有性繁殖天麻20000窝。</t>
  </si>
  <si>
    <t>郭镇吴家河村</t>
  </si>
  <si>
    <t>项目建设期间，通过务工等方式，带动25户(含脱贫户、监测户20户25人)，通过以工代赈的方式发放劳务报酬不低于15%，户均增收2000元以上。项目建成后，村集体自主经营并进行日常管护运营，预计村集体年收入10万元。同时通过务工、订单回收等方式，预计带动农户50户58人（脱贫户、监测户30户40人），预计户均增收2000元以上。</t>
  </si>
  <si>
    <t>完成种有性繁殖天麻20000窝。</t>
  </si>
  <si>
    <t>种植天麻2万窝。</t>
  </si>
  <si>
    <t>吴长春</t>
  </si>
  <si>
    <t>村集体收益分红</t>
  </si>
  <si>
    <t>根据本村方案时间情况定。</t>
  </si>
  <si>
    <t>2024年略阳县郭镇木瓜院村天麻种植项目</t>
  </si>
  <si>
    <t>种植天麻10000窝。</t>
  </si>
  <si>
    <t>郭镇木瓜院村</t>
  </si>
  <si>
    <t>项目建设期间，通过务工、收购菌材等方式，带动20户，其中脱贫户10户18人，通过以工代赈的方式发放劳务报酬不低于15%，户均增收800元以上。项目建成后，村集体自主经营并进行日常管护运营，预计村集体年收入10万元。同时通过务工、订单回收等方式，预计带动农户30户35人（脱贫户、监测户25户30人），预计户均增收2000元以上。</t>
  </si>
  <si>
    <t>种植天麻1万窝</t>
  </si>
  <si>
    <t>受益脱贫人口数18人</t>
  </si>
  <si>
    <t>张富明</t>
  </si>
  <si>
    <t>收益分配根据本村方案实际情况定</t>
  </si>
  <si>
    <t>分红比例根据本村方案实际情况定</t>
  </si>
  <si>
    <t>2024年略阳县郭镇干河坝天麻种植项目</t>
  </si>
  <si>
    <t>建设立体层架建设20000平方米，无土立体栽培天麻60000窝。</t>
  </si>
  <si>
    <t>郭镇干河坝村</t>
  </si>
  <si>
    <t>项目建设期间，通过吸纳农户务工等方式，带动60户（含脱贫户监测户35户40人），通过以工代赈的方式发放劳务报酬不低于15%，户均增收2000元以上。项目建成后，租赁的方式进行日常管护运营，预计村集体年收入30万元。同时通过务工、订单回收等方式，预计带动农户80户90人（脱贫户、监测户50户60人），预计户均增收2000元以上。</t>
  </si>
  <si>
    <t>完成立体层架建设20000平方米，无土立体栽培天麻60000窝。</t>
  </si>
  <si>
    <t>种植天麻6万窝、立体层架20000㎡</t>
  </si>
  <si>
    <t>邓振虎</t>
  </si>
  <si>
    <t>财政资金所形成的资产归村集体所有，经营收入给合作社进行全村平均分红</t>
  </si>
  <si>
    <t>2024年略阳县接官亭镇观音堂村淫羊藿种植项目</t>
  </si>
  <si>
    <t>种植淫羊藿50亩。</t>
  </si>
  <si>
    <t>接官亭镇观音堂村</t>
  </si>
  <si>
    <t>项目建设中，通过务工方式预计带动25户60人(其中脱贫户、监测户8户18人)，通过以工代赈的方式发放劳务报酬不低于15%，户均增加收入2000元以上。项目建成后，由村集体经营管理，从第3年收获期开始年增加村集体收入6万元，村制定经营性资产收益分配方案，对农户进行分红。同时通过务工、土地流转等方式带动30户70人（脱贫户、监测户9户27人），预计人均年收入1000元以上。</t>
  </si>
  <si>
    <t>带动务工、土地流转、收益分红</t>
  </si>
  <si>
    <t>完成50亩淫羊藿种植。</t>
  </si>
  <si>
    <t>李建强</t>
  </si>
  <si>
    <t>根据村集体经济经营性资产收益分配方案50%用于分红，50%用于继续壮大村集体经济和村公益性事业发展。</t>
  </si>
  <si>
    <t>2024年略阳县接官亭镇腰庄村益母草种植项目</t>
  </si>
  <si>
    <t>流转土地100亩，种植益母草100亩，建设烘干房120平方米，购买烘干机1套。</t>
  </si>
  <si>
    <t>接官亭镇腰庄村</t>
  </si>
  <si>
    <t>项目建设中，通过务工、土地流转等方式预计带动50户90人（其中脱贫户、监测户15户27人），通过以工代赈的方式发放劳务报酬不低于15%，户均增收2000元以上。项目建成后，形成的经营性资产量化至村集体，资产由村集体管护，收获期预计村集体年收入10万元，村制定经营性资产收益分配方案，对农户进行分红，同时通过务工、带动生产、流转土地等方式带动80户180人（脱贫户、监测户24户54人），预计人均年收入1000元以上。</t>
  </si>
  <si>
    <t>完成流转土地100亩，种植益母草100亩，建设烘干房120平方米，购买烘干机1套。</t>
  </si>
  <si>
    <t>种植益母草100亩，建设烘干房120平方米，购买烘干机一套。</t>
  </si>
  <si>
    <t>受益脱贫人口数27人</t>
  </si>
  <si>
    <t>熊文照</t>
  </si>
  <si>
    <t>2024年度略阳县接官亭镇观音堂村智能大棚建设项目</t>
  </si>
  <si>
    <t>新建智能温室大棚1700平方米，种植天20000窝，硬化产业路100米。</t>
  </si>
  <si>
    <t>项目建设中，通过务工的方式预计带动30户50人（其中脱贫户、监测户9户15人），通过以工代赈的方式发放劳务报酬不低于15%，户均增加收入2000元以上。项目建成后，形成的资产量化至村集体经济组织，由村集体自主经营，预计每年可增加村集体收入10万元，通过带动务工、菌材收购、土地流转等预计带动农户40户60人(脱贫户、监测户12户18人)，户均增收2000元。</t>
  </si>
  <si>
    <t>土地流转、带动务工、收益分红</t>
  </si>
  <si>
    <t>完成新建智能温室大棚1700平方米，种植天麻20000窝，硬化产业路100米。带动30户50人。</t>
  </si>
  <si>
    <t>建智能温室大棚1700平方米，种植天麻20000窝，修产业路100米。</t>
  </si>
  <si>
    <t>受益脱贫人口数15人</t>
  </si>
  <si>
    <t>2024年略阳县金家河镇黄家沟村天麻种植项目</t>
  </si>
  <si>
    <t>种植天麻3000窝。</t>
  </si>
  <si>
    <t>金家河镇黄家沟村</t>
  </si>
  <si>
    <t>项目建设中，通过务工的方式预计带动6户10人（其中脱贫户、监测户5户8人），通过以工代赈的方式发放劳务报酬不低于15%，户均增加收入2000元以上。项目建成后，形成的资产量化至村集体经济组织，由村集体自主经营，预计每年可增加村集体收入1万元，通过带动务工、菌材收购、土地流转等预计带动农户10户12人(脱贫户、监测户8户10人)，户均增收2000元。</t>
  </si>
  <si>
    <t>项目建设中通过务工、土地流转等方式增加群众收入。</t>
  </si>
  <si>
    <t>完成天麻种植3000窝。</t>
  </si>
  <si>
    <t>种植天麻3000窝</t>
  </si>
  <si>
    <t>受益脱贫人口数8人</t>
  </si>
  <si>
    <t>程波</t>
  </si>
  <si>
    <t>根据村集体经济经营性资产收益分配方案50%用于分红，30用于继续壮大村集体经济，20%用于农村公益性事业发展。</t>
  </si>
  <si>
    <t>2024年略阳县金家河镇寒峰村淫羊藿基地建设</t>
  </si>
  <si>
    <t>种植淫羊藿300亩。</t>
  </si>
  <si>
    <t>金家河镇寒峰村</t>
  </si>
  <si>
    <t>项目建设中，通过务工、土地流转等方式预计带动20户35人（其中脱贫户、监测户13户20人），通过以工代赈的方式发放劳务报酬不低于15%，人均增收2000元以上。项目建成后，以村集体自主经营方式运行，资产由村集体管护，预计村集体年收入4万元，村委会制定经营性资产收益分配方案，对农户进行分红；同时通过务工、土地流转等方式带动35户45人（脱贫户、监测户20户30人），预计人均年收入2000元以上。</t>
  </si>
  <si>
    <t>完成淫羊藿种植300亩。</t>
  </si>
  <si>
    <t>受益脱贫人口数20人</t>
  </si>
  <si>
    <t>张世宏</t>
  </si>
  <si>
    <t>2024年略阳县金家河镇金家河社区中药材林下种植示范基地项目</t>
  </si>
  <si>
    <t>林下种植淫羊藿50亩，修建产业道路2公里。新建产业管护步道800米、野生动物电子脉冲防护围栏2000米，山地单轨运输车2.5公里，修建看护用房200平方米。监控设施设备1套。建设蓄水池3个，管道2500米，林下种植猪苓5000窝。</t>
  </si>
  <si>
    <t>金家河镇金家河社区李家沟组</t>
  </si>
  <si>
    <t>项目建设中，通过务工、土地流转等方式预计带动50户65人（其中脱贫户、监测户35户40人），通过以工代赈的方式发放劳务报酬不低于15%，人均增收2000元以上。项目建成后，形成的经营性资产，以村集体自主经营、方式运行，资产由村集体管护，预计村集体年收入10万元，村委会制定经营性资产收益分配方案，对农户进行分红；同时通过务工、土地流转等方式带动65户80人（脱贫户、监测户35户50人），预计人均年收入2000元以上。</t>
  </si>
  <si>
    <t>完成林下种植淫羊藿50亩，修建产业道路2公里。新建产业管护步道800米、野生动物电子脉冲防护围栏2000米，山地单轨运输车2.5公里，修建看护用房200平方米。监控设施设备1套。建设蓄水池3个，管道2500米，林下种植猪苓5000窝。</t>
  </si>
  <si>
    <t>完成种植天麻20000窝，产业路2公里，看护房200平方米，山地运输车2台，轨道2500米，供水系统建设及监控设备安装，生产步道800米，电子脉冲防护围栏2000米，林下种植淫羊霍100亩，猪苓种植5000窝。</t>
  </si>
  <si>
    <t xml:space="preserve"> </t>
  </si>
  <si>
    <t>项目可持续使用年限3年</t>
  </si>
  <si>
    <t>略阳县金家河镇金家河社区</t>
  </si>
  <si>
    <t>刘永贵</t>
  </si>
  <si>
    <t>2024年略阳县金家河镇天台村淫羊藿种植项目</t>
  </si>
  <si>
    <t>种植淫羊藿200亩。</t>
  </si>
  <si>
    <t>金家河镇天台村</t>
  </si>
  <si>
    <t>项目建设中，通过务工、土地流转等方式预计带动46户137人（其中脱贫户、监测户14户41人），通过以工代赈的方式发放劳务报酬不低于15%，人均增收2000元以上。项目建成后，形成的经营性资产100万元，以村集体自主经营、方式运行，资产由村集体管护，预计村集体年收入4万元，村委会制定经营性资产收益分配方案，对农户进行分红；同时通过务工、土地流转等方式带动46户137人（脱贫户、监测户14户41人），预计人均年收入1000元以上。</t>
  </si>
  <si>
    <t>完成淫羊藿种植200亩。</t>
  </si>
  <si>
    <t>受益脱贫人口数41人</t>
  </si>
  <si>
    <t>田兴春</t>
  </si>
  <si>
    <t>2024年略阳县乐素河镇大柒垭村中药材种植项目</t>
  </si>
  <si>
    <t>种植猪苓5000窝，天麻5000窝</t>
  </si>
  <si>
    <t>乐素河镇大柒垭村</t>
  </si>
  <si>
    <t>项目建设中，通过务工、收购菌棒等方式预计带动30户(脱贫户、监测户25户28人)，通过以工代赈的方式发放劳务报酬不低于15%，人均增收1000元以上。预计村集体经济收入10万元。项目建成后，形成的资产量化至村集体经济组织，由村集体自主经营，预计每年可增加村集体收入5万元，通过带动务工、菌材收购、土地流转等预计带动农户40户45人(脱贫户、监测户30户35人)，户均增收2000元。</t>
  </si>
  <si>
    <t>带动群众产业发展、收益分红</t>
  </si>
  <si>
    <t>完成猪苓种植5000窝，天麻5000窝</t>
  </si>
  <si>
    <t>种植猪苓5000窝，天麻5000窝。</t>
  </si>
  <si>
    <t>带动脱贫户均增加收入1000元以上</t>
  </si>
  <si>
    <t>受益脱贫人口数28人</t>
  </si>
  <si>
    <t>赵德学</t>
  </si>
  <si>
    <t>2024年略阳县乐素河镇邓登垭村黄精种植项目</t>
  </si>
  <si>
    <t>流转土地100亩、林地200亩，种植黄精300亩</t>
  </si>
  <si>
    <t>乐素河镇邓登垭村</t>
  </si>
  <si>
    <t>项目建设中，通过务工、土地流转等方式预计带动85户105人（其中脱贫户、监测户65户70人），通过以工代赈的方式发放劳务报酬不低于15%，人均增收2000元以上。项目建成后，形成的经营性资产量化至村集体，以村集体自主经营方式运行，资产由村集体管护，预计村集体年收入15万元，村委会制定经营性资产收益分配方案，对农户进行差异化分红；同时通过务工、土地流转等方式带动80户80人（脱贫户、监测户65户65人），预计人均年收入2000元以上。</t>
  </si>
  <si>
    <t>完成流转土地100亩、林地200亩，种植黄精300亩</t>
  </si>
  <si>
    <t>流转土地100亩、林地200亩，种植黄精300亩。</t>
  </si>
  <si>
    <t>受益脱贫人口数70人</t>
  </si>
  <si>
    <t>张跃忠</t>
  </si>
  <si>
    <t>2024年略阳县乐素河镇桃园子村淫羊藿种植项目</t>
  </si>
  <si>
    <t>流转土地100亩，购买淫羊藿种苗70万株，种植淫羊藿100亩。</t>
  </si>
  <si>
    <t>乐素河镇桃园子村</t>
  </si>
  <si>
    <t>项目建设中，通过务工，收购淫羊藿苗，土地流转等方式带动农户30户45人，通过以工代赈的方式发放劳务报酬不低于15%，人均增收1000元/年以上。项目建成后，形成的经营性资产量化至村集体，以村集体自主经营方式运行，资产由村集体管护，预计村集体年收入15万元，村委会制定经营性资产收益分配方案，对农户进行差异化分红；同时通过务工、土地流转等方式带动50户65人（脱贫户、监测户35户45人），预计人均年收入2000元以上。</t>
  </si>
  <si>
    <t>完成流转土地100亩，购买淫羊藿种苗70万株，种植淫羊藿100亩。</t>
  </si>
  <si>
    <t>种植淫羊藿100亩。</t>
  </si>
  <si>
    <t>带动脱贫人口人均增加收入1000元</t>
  </si>
  <si>
    <t>石涛</t>
  </si>
  <si>
    <t>将村集体产业发展项目收益核算后，按村股份经济合作社章程规定提取30%收益作为公积金公益金后，结余70%收益进行分配。</t>
  </si>
  <si>
    <t>1.将村集体产业发展项目收益核算后，按村股份经济合作社章程规定提取30%收益作为公积金公益金后，结余70%收益进行分配。2.分配按本村股份经济合作社成员236户705人进行平均分配。</t>
  </si>
  <si>
    <t>2024年略阳县乐素河镇小湾村猪苓种植项目</t>
  </si>
  <si>
    <t>种植猪苓10000窝。</t>
  </si>
  <si>
    <t>乐素河镇小湾村</t>
  </si>
  <si>
    <t>项目建设中，通过务工、土地流转等方式预计带动30户40人（其中脱贫户、监测户25户30人），通过以工代赈的方式发放劳务报酬不低于15%，人均增收2000元以上。项目建成后，形成的经营性资产量化至村集体，以村集体自主经营方式运行，资产由村集体管护，预计村集体年收入5万元，村委会制定经营性资产收益分配方案，对农户进行差异化分红；同时通过务工、土地流转等方式带动45户50人（脱贫户、监测户40户40人），预计人均年收入2000元以上。</t>
  </si>
  <si>
    <t>项目可带动经营主体1户，土地流转2户3亩，带动15户农户参与务工，户均增收1000元以上，项目产生效益后提留公益基金、公积金、生产备用金后可对全体村民进行分红。</t>
  </si>
  <si>
    <t>完成猪苓种植10000窝。</t>
  </si>
  <si>
    <t>受益脱贫人口数30人</t>
  </si>
  <si>
    <t>罗守文</t>
  </si>
  <si>
    <t>2024年略阳县乐素河镇徐家坝村天麻种植项目</t>
  </si>
  <si>
    <t>乐素河镇徐家坝村</t>
  </si>
  <si>
    <t>项目建设中，通过务工、土地流转等方式预计带动25户30人（其中脱贫户、监测户15户20人），通过以工代赈的方式发放劳务报酬不低于15%，人均增收2000元以上。项目建成后，形成的经营性资产量化至村集体，以村集体自主经营方式运行，资产由村集体管护，预计村集体年收入5万元，村委会制定经营性资产收益分配方案，对农户进行差异化分红；同时通过务工、土地流转等方式带动35户40人（脱贫户、监测户25户30人），预计人均年收入2000元以上。</t>
  </si>
  <si>
    <t>完成天麻种植10000窝。</t>
  </si>
  <si>
    <t>徐忠明</t>
  </si>
  <si>
    <t>2024年略阳县乐素河镇石瓮子村黄精种植项目</t>
  </si>
  <si>
    <t>种植黄精100亩。</t>
  </si>
  <si>
    <t>乐素河镇石瓮子村</t>
  </si>
  <si>
    <t>项目建设中，通过务工、土地流转等方式预计带动30户36人（其中脱贫户、监测户20户25人），通过以工代赈的方式发放劳务报酬不低于15%，人均增收2000元以上。项目建成后，形成的经营性资产量化至村集体，以村集体自主经营方式运行，资产由村集体管护，预计村集体年收入10万元，村委会制定经营性资产收益分配方案，对农户进行差异化分红；同时通过务工、土地流转等方式带动35户40人（脱贫户、监测户25户28人），预计人均年收入2000元以上。</t>
  </si>
  <si>
    <t>完成黄精种植100亩。</t>
  </si>
  <si>
    <t>带动户均增收2000元以上。</t>
  </si>
  <si>
    <t>何荣财</t>
  </si>
  <si>
    <t>2024年略阳县乐素河镇任家坝村柴胡种植项目</t>
  </si>
  <si>
    <t>种植柴胡100亩</t>
  </si>
  <si>
    <t>乐素河镇任家坝村</t>
  </si>
  <si>
    <t>项目建设中，通过务工、土地流转等方式预计带动5户12人（其中脱贫户、监测户3户8人），通过以工代赈的方式发放劳务报酬不低于15%，人均增收2000元以上。项目建成后，形成的经营性资产量化至村集体，以村集体自主经营方式运行，资产由村集体管护，预计村集体年收入4万元，村委会制定经营性资产收益分配方案，对农户进行差异化分红。同时通过务工、土地流转等方式带动15户20人（脱贫户、监测户10户12人），预计人均年收入2000元以上。</t>
  </si>
  <si>
    <t>项目运行中通过务工、土地流转等方式增加群众收入。</t>
  </si>
  <si>
    <t>完成柴胡种植100亩</t>
  </si>
  <si>
    <t>种植柴胡100亩。</t>
  </si>
  <si>
    <t>淡成彦</t>
  </si>
  <si>
    <t>2024年略阳县马蹄湾镇付家山村中药材基地建设项目</t>
  </si>
  <si>
    <t>建设金银花深加工生产线两条，新建1000平方米生产厂房，建设500平方米晾晒厂，购置烘干、筛选等设备。种植金银花579亩，配套灌溉设施。利用金银花行间距种植白术400亩，建设金银花育苗基地和良种繁育基地50亩。</t>
  </si>
  <si>
    <t>马蹄湾镇付家山村</t>
  </si>
  <si>
    <t>项目建设中，通过流转土地、吸纳务工等方式预计带动40户65人（其中脱贫户、监测户10户35人），户均增收不低于2000元。项目建成后，以租赁的方式运营，预计村集体经济年收益10万元，按照集体经济收益分配方案向全村农户分红。同时通过流转土地、吸纳务工等方式带动80户120人（脱贫户、监测户50户65人），户均增收不低于2000元。</t>
  </si>
  <si>
    <t>务工、土地流转、收益分红。</t>
  </si>
  <si>
    <t>完成金银花深加工生产线两条，新建1000平方米生产厂房，建设500平方米晾晒厂，购置烘干、筛选等设备。规模化种植基地579亩，配套灌溉设施。利用金银花行间距种植中药材白术400亩，建设50亩金银花育苗基地和良种繁育基地。</t>
  </si>
  <si>
    <t>建金银花深加工生产线两条，生产厂房1000平方米，建设晾晒厂500平方米。种植金银花579亩，种植白术400亩，金银花育苗基地和良种繁育基地50亩。</t>
  </si>
  <si>
    <t>付志海</t>
  </si>
  <si>
    <t>按村集体经济年度收益分配方案执行</t>
  </si>
  <si>
    <t>2024年略阳县观音寺镇孟家河村黄精种植项目</t>
  </si>
  <si>
    <t>种植黄精100亩：新建生产用房100平方米0</t>
  </si>
  <si>
    <t>观音寺镇孟家河村</t>
  </si>
  <si>
    <t>项目建设中，通过务工、土地流转等方式预计带动30户36人（其中脱贫户、监测户25户30人），通过以工代赈的方式发放劳务报酬不低于15%，人均增收2000元以上。项目建成后，形成的经营性资产量化至村集体，以村集体自主经营方式运行，资产由村集体管护，预计村集体年收入15万元，村委会制定经营性资产收益分配方案，对农户进行差异化分红；同时通过务工、土地流转等方式带动40户55人（脱贫户、监测户35户40人），预计人均年收入2000元以上。</t>
  </si>
  <si>
    <t>项目实施，有效整理出撂荒地和未利用地，带动剩余劳动力参与务工，增加收入；</t>
  </si>
  <si>
    <t>完成100亩黄精种植园，100平方米生产用房。</t>
  </si>
  <si>
    <t>种植黄精100亩，建生产用房100平方米。</t>
  </si>
  <si>
    <t>李志华</t>
  </si>
  <si>
    <t>项目建成后，产生的收益60%继续用于村集体经济发展；30%收益分红；10%用于村级公益性事业建设</t>
  </si>
  <si>
    <t>2024年略阳县观音寺镇前后沟村黄精种植项目</t>
  </si>
  <si>
    <t>种植黄精60亩。</t>
  </si>
  <si>
    <t>观音寺镇前后沟村</t>
  </si>
  <si>
    <t>项目建设中，通过务工、土地流转等方式预计带动25户30人（其中脱贫户、监测户20户30人），通过以工代赈的方式发放劳务报酬不低于15%，人均增收3000元以上。项目建成后，形成的经营性资产量化至村集体，以村集体自主经营方式运行，资产由村集体管护，预计村集体年收入16万元，村委会制定经营性资产收益分配方案，对农户进行差异化分红；同时通过务工、土地流转等方式带动30户38人（脱贫户、监测户25户30人），预计人均年收入3000元以上。</t>
  </si>
  <si>
    <t>完成耕地黄精规范化种植60亩。</t>
  </si>
  <si>
    <t>带动脱贫人口人均增加收入3000元</t>
  </si>
  <si>
    <t>汪文清</t>
  </si>
  <si>
    <t>根据村集体经济经营性资产收益分配方案50%用于继续壮大村集体经济，30%用于分红，20%用于农村公益性事业发展。</t>
  </si>
  <si>
    <t>2024年略阳县观音寺镇前后沟村黄精规范化种植提质增效项目</t>
  </si>
  <si>
    <t>改建黄精规范化耕地种植100亩，新建种质资源基地10亩，新建管理用房200㎡</t>
  </si>
  <si>
    <t>改建</t>
  </si>
  <si>
    <t>项目建设中，通过务工、土地流转等方式预计带动40户46人（其中脱贫户、监测户34户41人），通过以工代赈的方式发放劳务报酬不低于15%，人均增收3000元以上。项目建成后，形成的经营性资产量化至村集体，以村集体自主经营方式运行，资产由村集体管护，预计村集体年收入18万元，村委会制定经营性资产收益分配方案，对农户进行差异化分红；同时通过务工、土地流转等方式带动235户678人（脱贫户、监测户159户420人），预计人均年收入500元以上。</t>
  </si>
  <si>
    <t>完成耕地黄精规范化种植100亩新建种质资源基地10亩，新建管理用房200㎡</t>
  </si>
  <si>
    <t>种植耕地100亩，新建种质资源基地10亩，新建管理用房200㎡。</t>
  </si>
  <si>
    <t>2024年略阳县观音寺镇毛垭子村天麻种植项目</t>
  </si>
  <si>
    <t>林下种植天麻50亩。</t>
  </si>
  <si>
    <t>观音寺镇毛垭子村</t>
  </si>
  <si>
    <t>项目建设中，通过务工、收购菌材、土地流转等方式预计带动52户65人（其中脱贫户、监测户30户40人），通过以工代赈的方式发放劳务报酬不低于15%，人均增收2000元以上。项目建成后，形成的经营性资产量化至村集体，以村集体自主经营等方式运行，资产由村集体管护，预计村集体年收入10万元，村委会制定经营性资产收益分配方案，对农户进行差异化分红；同时通过务工、收购菌材、土地流转等方式带动60户70人（脱贫户、监测户50户55人），预计人均年收入2000元以上。</t>
  </si>
  <si>
    <t>项目建设中通过务工、收购菌材、土地流转等方式增加群众收入。</t>
  </si>
  <si>
    <t>完成林下天麻种植50亩。</t>
  </si>
  <si>
    <t>闫永华</t>
  </si>
  <si>
    <t>带动本村脱贫户、三类人群及其他低收入人群就近务工，人均增收500元，按照收益的3％给予农户分红。</t>
  </si>
  <si>
    <t>1.可以壮大集体经济投资50%；2、集体分红20%；3、公共服务设施20%；4、集体开支费用10%。</t>
  </si>
  <si>
    <t>2024年略阳县观音寺镇观音寺村中药材种植项目</t>
  </si>
  <si>
    <t>种植天麻15000窝、猪苓15000窝。</t>
  </si>
  <si>
    <t>观音寺镇观音寺村</t>
  </si>
  <si>
    <t>项目建设中，通过务工、收购菌材、土地流转等方式预计带动50户60人（其中脱贫户、监测户35户40人），通过以工代赈的方式发放劳务报酬不低于15%，人均增收2000元以上。项目建成后，形成的经营性资产量化至村集体，以村集体自主经营等方式运行，资产由村集体管护，预计村集体年收入10万元，村委会制定经营性资产收益分配方案，对农户进行差异化分红；同时通过务工、收购菌材、土地流转等方式带动65户70人（脱贫户、监测户50户50人），预计人均年收入2000元以上。</t>
  </si>
  <si>
    <t>项目建设中通过务工等方式增加收入。项目建成后可通过务工、土地流转 、收益分红等方式增收。</t>
  </si>
  <si>
    <t>完成天麻种植15000窝、猪苓15000窝</t>
  </si>
  <si>
    <t>邓维明</t>
  </si>
  <si>
    <t>项目建成后，可产生的效益：1、继续壮大集体经济投资50%；2、集体经济分红20%；3、公益性事业20%；4、集体开支费用10%</t>
  </si>
  <si>
    <t>1、继续壮大集体经济投资50%；2、集体分红20%；3、公共服务设施20%；4、集体开支费用10%</t>
  </si>
  <si>
    <t>2024年略阳县观音寺镇包家沟村黄精育苗基地建设项目</t>
  </si>
  <si>
    <t>新建黄精育苗大棚12000平方米，培育黄精种苗10万株，生产用房300平方米。</t>
  </si>
  <si>
    <t>观音寺镇包家沟村</t>
  </si>
  <si>
    <t>项目建设中，通过务工、土地流转等方式预计带动50户65人（其中脱贫户、监测户35户38人），通过以工代赈的方式发放劳务报酬不低于15%，人均增收2000元以上。项目建成后，形成的经营性资产量化至村集体，以村集体自主经营等方式运行，资产由村集体管护，预计村集体年收入10万元，村委会制定经营性资产收益分配方案，对农户进行差异化分红；同时通过务工、土地流转等方式带动75户80人（脱贫户、监测户55户60人），预计人均年收入2000元以上。</t>
  </si>
  <si>
    <t>项目建成后可通过务工、分红等方式增收</t>
  </si>
  <si>
    <t>完成黄精育苗大棚20亩，管理用房300平方米，黄精育种10万苗。</t>
  </si>
  <si>
    <t>建黄精育苗大棚12000平方米，育黄精种苗10万株，建管理用房300平方米。</t>
  </si>
  <si>
    <t>受益脱贫人口数38人</t>
  </si>
  <si>
    <t>易文兵</t>
  </si>
  <si>
    <t>2024年略阳县仙台坝镇任家院村中药材种植项目</t>
  </si>
  <si>
    <t>林下种植天麻10000窝，猪苓10000窝。</t>
  </si>
  <si>
    <t>仙台坝镇任家院村</t>
  </si>
  <si>
    <t>项目建设中，通过土地流转、收购菌材、务工，方式预计带动35户40人（其中脱贫户、监测户20户25人），通过以工代赈的方式发放劳务报酬不低于15%，人均增收2000元以上。项目建成后，形成资产确权给村集体组织，村集体自主经营并进行日常管护运营，预计村集体收益达到10万元；同时通过务工、土地流转等方式，预计带动农户50户65人（脱贫户、监测户35户40人），户均增收2000元以上。</t>
  </si>
  <si>
    <t>项目建设期，可通过土地流转、务工等方式带动户均增收2000元。</t>
  </si>
  <si>
    <t>完成林下种植天麻10000窝，猪苓10000窝。</t>
  </si>
  <si>
    <t>林下种植商品麻10000窝，林下种植猪苓10000窝。</t>
  </si>
  <si>
    <t>龙海军</t>
  </si>
  <si>
    <t>财政资金所形成的资产归村集体所有，经营收入给合作社成员分配。</t>
  </si>
  <si>
    <t>1.按村股份经济合作社章程规定提取30%公积金公益金后，结余部分收益进行分配。
2.分配按本村股份经济合作社成员进行平均分配。</t>
  </si>
  <si>
    <t>2024年略阳县仙台坝镇任家院村大棚改造提升项目</t>
  </si>
  <si>
    <t>改建立体式上下两层大棚800平方米，无土栽培天麻15000窝。</t>
  </si>
  <si>
    <t>项目建设中，通过土地流转、收购菌材、务工，方式预计带动35户40人（其中脱贫户、监测户20户25人），通过以工代赈的方式发放劳务报酬不低于15%，人均增收2000元以上。项目建成后，形成资产确权给村集体组织，村集体自主经营并进行日常管护运营，预计村集体收益达到5万元；同时通过务工、土地流转等方式，预计带动农户50户65人（脱贫户、监测户35户40人），户均增收2000元以上。</t>
  </si>
  <si>
    <t>项目建设期，可通过土地流转、务工等方式带动30户农户（脱贫户、监测户12户），户均增收1500元。</t>
  </si>
  <si>
    <t>改建立体式上下两层大棚800平方米，无土栽培天麻15000窝。带动农户30户（脱贫户、监测户12户），户均增收1000元以上。</t>
  </si>
  <si>
    <t>改建大棚800平方米，无土栽培天麻15000窝。</t>
  </si>
  <si>
    <t>2024年度略阳县仙台坝镇仙台坝村淫羊藿种植项目</t>
  </si>
  <si>
    <t>仙台坝镇仙台坝村</t>
  </si>
  <si>
    <t>项目建设中，通过务工、土地流转等方式预计带动60户65人（其中脱贫户、监测户40户45人），通过以工代赈的方式发放劳务报酬不低于15%，人均增收2000元以上。项目建成后，形成资产确权给村集体组织，村集体自主经营并进行日常管护运营，预计村集体收益达到10万元；同时通过务工、土地流转等方式，预计带动农户80户90人（脱贫户、监测户55户60人），户均增收2000元以上。</t>
  </si>
  <si>
    <t>项目建设期，可通过土地流转、务工等方式带动农户预计户均增收2000元。</t>
  </si>
  <si>
    <t>完成淫羊种植藿300亩</t>
  </si>
  <si>
    <t>王胜江</t>
  </si>
  <si>
    <t>2024年度略阳县仙台坝镇新店子村林下中药材种植项目</t>
  </si>
  <si>
    <t>林下种植天麻2000窝、猪苓10000窝、淫羊藿100亩。</t>
  </si>
  <si>
    <t>仙台坝镇新店子村</t>
  </si>
  <si>
    <t>项目建设中，通过务工、土地流转等方式预计带动50户55人（其中脱贫户、监测户35户40人），通过以工代赈的方式发放劳务报酬不低于15%，人均增收2000元以上。项目完成后，项目建成后，形成资产确权给村集体组织，村集体自主经营并进行日常管护运营，预计村集体收益达到8万元；带动70户农户80人（脱贫户、监测户50户55人），户均年增收2000元以上。</t>
  </si>
  <si>
    <t>项目建设期可通过务工、订单回收、资源入股等形式直接带动25户农户（脱贫户、监测户12户），户均年增收2000元以上。</t>
  </si>
  <si>
    <t>完成天麻种植2000窝、猪苓10000窝、淫羊藿100亩</t>
  </si>
  <si>
    <t>种植天麻2000窝、猪苓10000窝、淫羊藿100亩。</t>
  </si>
  <si>
    <t>张强</t>
  </si>
  <si>
    <t>2024年略阳县兴州街道办安林沟村猪苓种植项目</t>
  </si>
  <si>
    <t>流转土地100亩，种植天麻25000窝，猪苓25000窝。</t>
  </si>
  <si>
    <t>兴州街道安林沟村</t>
  </si>
  <si>
    <t>项目建设中，通过务工等方式预计带动50户65人（其中脱贫户、监测户29户35人），户均增收3000元以上。项目建成后，通过务工等方式预计带动75户90人（其中脱贫户、监测户29户35人），户均增收3000元以上。形成的经营性资产量化至村集体，以村集体自主经营的方式运行，资产由村集体管护，预计村集体年收入5万元，村委会制定经营性资产收益分配方案，对农户进行差异化分红。</t>
  </si>
  <si>
    <t>完成流转土地100亩，种植天麻25000窝，猪苓25000窝。。</t>
  </si>
  <si>
    <t>带动脱贫人口户均增加收入3000元</t>
  </si>
  <si>
    <t>兴州街道安林沟</t>
  </si>
  <si>
    <t>杨文成</t>
  </si>
  <si>
    <t>2024年度略阳县兴州街道办大坝村猪苓种植项目</t>
  </si>
  <si>
    <t>种植猪苓40000窝，及围挡建设。</t>
  </si>
  <si>
    <t>兴州街道大坝村</t>
  </si>
  <si>
    <t>完成猪苓种植40000窝。</t>
  </si>
  <si>
    <t>种植猪苓40000窝。</t>
  </si>
  <si>
    <t>陈卫东</t>
  </si>
  <si>
    <t>2024年度略阳县硖口驿镇淫羊藿种植加工项目</t>
  </si>
  <si>
    <t>发展淫羊藿林下种植1000亩（大院子村500亩、陈家坝村200亩、大铁坝村100亩、五间桥村200亩），建立规范化示范基地2处（大院子村和陈家坝村），利用陈家坝村现有厂房改扩建晾晒场和加工房共计2000平方米,购置天麻切片清洗共计1套4台，淫羊藿切片机一套，烘干房1台十四架，全自动打包机1台，杜仲切块机1套4台 。</t>
  </si>
  <si>
    <t>硖口驿镇大院子村、陈家坝村、大铁坝村、五间桥村</t>
  </si>
  <si>
    <t>项目建设中，通过务工、土地流转等方式预计带动120户130人（其中脱贫户、监测户90户90人），通过以工代赈的方式发放劳务报酬不低于15%，人均增收2000元以上。项目建成后，产生净收益村集体经济股份合作社成员享受收益分红，预计村集体收益达到200万元；同时通过务工等方式，带动150户180人（含脱贫户、监测户120户130人） ，户均增收2000元以上</t>
  </si>
  <si>
    <t>土地流转、带动生产、帮助产销对接 、资产入股 、收益分红等</t>
  </si>
  <si>
    <t>完成中药材种植基地1000亩，改扩建晾晒场和加工房共计2000平方米,购置天麻切片清洗共计1套4台，淫羊藿切片机一套，烘干房1台十四架，全自动打包机1台，杜仲切块机1套4台。</t>
  </si>
  <si>
    <t>林下种植淫羊藿1000亩。</t>
  </si>
  <si>
    <t>受益脱贫人口数90人</t>
  </si>
  <si>
    <t>硖口驿镇</t>
  </si>
  <si>
    <t>卢民轩</t>
  </si>
  <si>
    <t>2024年略阳县硖口驿镇杨家坝村中药材种植加工项目</t>
  </si>
  <si>
    <t>种植中药材100亩、建成中药材初加工生产线1条（清洗机1台、烘干机2台、切片机1台、切丁机1台、打捆机1台、封口机1台）。</t>
  </si>
  <si>
    <t>硖口驿镇杨家坝村</t>
  </si>
  <si>
    <t>项目建设中，通过务工、土地流转等方式预计带动50户60人（其中脱贫户、监测户35户40人），通过以工代赈的方式发放劳务报酬不低于15%，人均增收2000元以上。项目建成后，形成资产量化至村集体组织，村集体以租赁形式运营，和经营主体签订协议按合同缴纳租金，预计村集体收益达到15万元，同时通过务工、订单回收等方式，预计带动65户农户70人 （含脱贫户、监测户40户50人），预计户均增收2000元以上。</t>
  </si>
  <si>
    <t>通过务工、回收农产品等方式带动农户</t>
  </si>
  <si>
    <t>完成中药材种植100亩、建成中药材初加工生产线1条（清洗机1台、烘干机2台、切片机1台、切丁机1台、打捆机1台、封口机1台）。</t>
  </si>
  <si>
    <t>种植中药材100亩、建中药材初加工生产线1条。</t>
  </si>
  <si>
    <t>王文琴</t>
  </si>
  <si>
    <t>将该资产确权到村集体，形成的资产统一由村集体支配，收益资产通过“四议两公开”决策程序。</t>
  </si>
  <si>
    <t>通过租赁、入企务工等方式，并增加村集体收入，全村村民分红。</t>
  </si>
  <si>
    <t>2024年度略阳县白水江镇封家坝村中药材种植项目</t>
  </si>
  <si>
    <t>林下种植黄精210亩，山慈菇100亩。</t>
  </si>
  <si>
    <t>白水江镇封家坝村</t>
  </si>
  <si>
    <t>项目建设中，通过务工的方式预计带动60户65人（其中脱贫户、监测户35户40人），并按照不低于15%的比例发放劳务报酬，人均增收2000元以上。项目建成后，形成的经营性资产量化至村集体，以村集体自主经营方式运行，资产由村集体管护，产生净收益村集体经济股份合作社成员享受收益分红，预计村集体收益达到20万元；同时通过务工等方式，带动80户90人（含脱贫户、监测户60户70人） ，户均增收2000元以上</t>
  </si>
  <si>
    <t>通过实施该项目，可以通过务工、带动至群众发展黄精等，增加群众收入，增加群集体经济收入。</t>
  </si>
  <si>
    <t>完成林下黄精种植210亩，山慈菇100亩。</t>
  </si>
  <si>
    <t>谭伟</t>
  </si>
  <si>
    <t>根据村集体经济经营性资产收益分配方案，50%用于分红，30%用于继续壮大村集体经济，20%用于农村公益事业发展。</t>
  </si>
  <si>
    <t>2024年略阳县白水江镇梁家湾村黄精种植项目</t>
  </si>
  <si>
    <t>种植黄精300亩。</t>
  </si>
  <si>
    <t>白水江镇梁家湾村</t>
  </si>
  <si>
    <t>项目建设中，通过务工、收购黄精种子、土地流转等方式预计带动50户70人（其中脱贫户、监测户35户50人），通过以工代赈的方式发放劳务报酬不低于15%，人均增收2000元以上。项目建成后，形成的经营性资产量化至村集体，以村集体自主经营方式运行，资产由村集体管护，预计村集体年收入15万元，村委会制定经营性资产收益分配方案，对农户进行差异化分红；同时通过务工、收购黄精种子、土地流转等方式带动50户70人（脱贫户、监测户35户50人），预计人均年收入2000元以上。</t>
  </si>
  <si>
    <t>项目实施中通过务工、收购黄精种子、土地流转等方式增加群众收入。</t>
  </si>
  <si>
    <t>完成黄精种植300亩。</t>
  </si>
  <si>
    <t>受益脱贫人口数50人</t>
  </si>
  <si>
    <t>高万福</t>
  </si>
  <si>
    <t>2024年略阳县徐家坪镇鱼池子村柴胡种植项目</t>
  </si>
  <si>
    <t>流转土地100亩，柴胡种植100亩，配套硬化产业路3公里，宽3米，厚15厘米。</t>
  </si>
  <si>
    <t>徐家坪镇鱼池子村</t>
  </si>
  <si>
    <t>项目建设中，通过务工、收购柴胡种子、土地流转等方式预计带动50户70人（其中脱贫户、监测户35户50人），通过以工代赈的方式发放劳务报酬不低于15%，人均增收2000元以上。项目建成后，形成的经营性资产量化至村集体，以村集体自主经营方式运行，资产由村集体管护，预计村集体年收入10万元，村委会制定经营性资产收益分配方案，对农户进行差异化分红；同时通过务工、收购黄精种子、土地流转等方式带动50户70人（脱贫户、监测户35户50人），预计人均年收入2000元以上。</t>
  </si>
  <si>
    <t>项目建设中，通过带动生产、土地流转等方式增加群众收入</t>
  </si>
  <si>
    <t>完成100亩土地流转，完成3公里产业路。</t>
  </si>
  <si>
    <t>种植柴胡100亩、完成产业路3公里</t>
  </si>
  <si>
    <t>秦菊梅</t>
  </si>
  <si>
    <t>村集体经营收益60%用于分红，40%用于村集体积累</t>
  </si>
  <si>
    <t>2024年略阳县接官亭镇接官亭社区中药材种植项目</t>
  </si>
  <si>
    <t>新建智能温室大棚1400平方米，天麻育种10000筐，种植商品天麻10000窝，培育牛至中苗10万株。</t>
  </si>
  <si>
    <t>接官亭镇接官亭社区</t>
  </si>
  <si>
    <t>项目建设中，通过务工、收购菌材等方式预计带动30户55人（其中脱贫户、监测户20户25人），通过以工代赈的方式发放劳务报酬不低于15%，户均增收2000元以上。项目建成后，形成的经营性资产量化至村集体，以村集体自营的方式运行，预计村集体年收入10万元以上，村制定经营性资产收益分配方案，对农户进行分红；同时通过务工、收购菌材、电商培训、售卖中药材等农产品方式带动50户60人（脱贫户、监测户30户35人），预计人均年收入2000元以上。</t>
  </si>
  <si>
    <t>土地流转、务工、帮助产销、收益分红</t>
  </si>
  <si>
    <t>完成智能温室大棚1400平方米，天麻育种10000筐，种植商品天麻10000窝，培育牛至中苗10万株。</t>
  </si>
  <si>
    <t>建智能大棚1400平方米，天麻育种10000筐，种植商品天麻10000窝，培育牛至中苗10万株。</t>
  </si>
  <si>
    <t>柳军</t>
  </si>
  <si>
    <t>2024年度略阳县接官亭镇何家岩社区淫羊藿种植项目（二期）</t>
  </si>
  <si>
    <t>林下种植淫羊藿200亩</t>
  </si>
  <si>
    <t>接官亭镇何家岩社区</t>
  </si>
  <si>
    <t>项目建设中，通过务工方式预计带动80户160人（其中脱贫户、监测户15户30人），户均增收1000元以上。项目建成后，形成的经营性资产量化至社区集体，资产由集体运营及管护，预计2年后社区集体年净收入达20万元以上，社区制定经营性资产收益分配方案，对农户进行分红（预计230户780人）。</t>
  </si>
  <si>
    <t>项目建设中带动务工、收益分红</t>
  </si>
  <si>
    <t>完成林下种植淫羊藿200亩，带动80户160人（其中脱贫户、监测户15户30人），户均增收1000元以上。</t>
  </si>
  <si>
    <t>带动脱贫人口户均增加收入1000元</t>
  </si>
  <si>
    <t>县委统战部（县民宗局）</t>
  </si>
  <si>
    <t>高烨</t>
  </si>
  <si>
    <t>总收益60%用于收益分红，40%用于集体发展壮大。</t>
  </si>
  <si>
    <t>总收益60%用于收益分红，40%用于集体发展壮大</t>
  </si>
  <si>
    <t>2024年略阳县五龙洞镇金池院村少数民族食用菌产业发展项目</t>
  </si>
  <si>
    <t>发展林下种植猪苓1万窝，大棚食用菌30万筒</t>
  </si>
  <si>
    <t>五龙洞镇金池院村</t>
  </si>
  <si>
    <t>项目建成后，带动32户125人农户发展猪苓1万窝，食用菌30万筒，户均增收5000元以上。在项目建设中，通过务工的方式吸纳20户30人务工（其中脱贫户19户28人，监测户1户2人），户均增收2000元以上。项目建成后，形成的资产量化至村集体，资产由村集体管护，预计集体收益5万元以上。</t>
  </si>
  <si>
    <t>项目建设中通过务工、产业奖补等方式增加群众收入。</t>
  </si>
  <si>
    <t>完成发展猪苓1万窝，食用菌（袋料香菇）30万筒。带动20户30人务工（其中脱贫户19户28人，监测户1户2人），户均增收2000元以上。项目建成后，带动32户125人（7户少数民族）发展猪苓1万窝，食用菌30万筒，户均增收5000元以上，村集体收益5万元以上</t>
  </si>
  <si>
    <t>发展猪苓1万窝，食用菌（袋料香菇）30万筒。</t>
  </si>
  <si>
    <t>带动脱贫人口人均增加收入1000元，少数民族增收入5000元</t>
  </si>
  <si>
    <t>受益人口满意度95%</t>
  </si>
  <si>
    <t>陈玉宏</t>
  </si>
  <si>
    <t>根据村集体经济经营性资产收益分配方案50%用于分红，30%用于继续壮大村集体经济，20%用于农村公益性事业发展。</t>
  </si>
  <si>
    <t>2024年略阳县白水江镇小河村少数民族聚居区林下淫羊藿种植项目</t>
  </si>
  <si>
    <t>发展林下种植淫羊藿100亩</t>
  </si>
  <si>
    <t>白水江镇小河村</t>
  </si>
  <si>
    <t>项目建设中：通过务工、土地流转等方式预计带动15户45人（其中脱贫户、监测户5户14人），通过以工代赈的方式发放劳务报酬不低于15%，人均增收2000元以上。项目建成后：同时通过务工带动52户166人（脱贫户、监测户18户56人），预计人均年收入1000元以上；形成的经营性资产量化至村集体，资产由集体运营及管护，预计2年后村集体年净收入达10万元以上，村制定经营性资产收益分配方案，对农户进行差异化分红（预计453户1401人，其中少数民族22户56人）。</t>
  </si>
  <si>
    <t>完成种植林下淫羊藿100亩。带动15户45人（其中脱贫户、监测户5户14人）。人均增收2000元以上，三户少数民族户均增收5000元。</t>
  </si>
  <si>
    <t>带动脱贫人口人均增加收入2000元，少数民族户均增收入5000元</t>
  </si>
  <si>
    <t>受益脱贫人口数14人</t>
  </si>
  <si>
    <t>杨志仁</t>
  </si>
  <si>
    <t>略阳县兴州街道办官地山村少数民族果树种植发展项目</t>
  </si>
  <si>
    <t>发展果树种植，种植枇杷150亩、桃子30亩，李子10亩，水果柿子10亩；配套建设产业路，长度3公里，宽2.5，厚20厘米（道路硬化）</t>
  </si>
  <si>
    <t>兴州街道官地山村</t>
  </si>
  <si>
    <t>1.在项目实施过程中，通过务工方式预计带动19户61人（其中脱贫户、监测户 共计7户21人），通过以工代赈的方式发放劳务报酬不低于15%，人均增收3000元以上；2.项目建成后，形成的资产量化至村集体，村集体自主经营并进行日常管护运营，预计村集体年收入达6万元，该项目的实施将进一步改善象山生态园的基础设施，提升生态园品</t>
  </si>
  <si>
    <t>完成种植枇杷、桃李柿子等果树共计200亩，带动10户少数民族发展产业，19户61人务工（其中脱贫户、监测户共计7户21人）</t>
  </si>
  <si>
    <t>种植枇杷150亩、桃子30亩，李子10亩，水果柿子10亩；、硬化产业路3公里</t>
  </si>
  <si>
    <t>带动务工人口户均增加收入3000元</t>
  </si>
  <si>
    <t>受益脱贫人口数21人</t>
  </si>
  <si>
    <t>赵军</t>
  </si>
  <si>
    <t>根据村集体经济经营性资产收益分配方案50%用于分红，30%用于继续壮大村集体经济，20%用于农村公益性事业发展。。</t>
  </si>
  <si>
    <t>2024年度略阳县板栗提质增效项目</t>
  </si>
  <si>
    <t>实施板栗干果原生林改造增效8000亩、涉及1045户，主要开展板栗原生林病虫害防治、喷叶面肥、抚育管理等工作，为涉及农户提供板栗经济林管护农资、农具。</t>
  </si>
  <si>
    <t>郭镇坪沟村；两河口镇唐家沟村；兴州街道安林沟村；金家河镇黄家沟村</t>
  </si>
  <si>
    <t>对1045户农户板栗林进行提质增效。通过务工等方式可直接带动400人（脱贫户、监测户100人）增收，预计户均增收2000元以上。项目建成后形成的资产确权到户。</t>
  </si>
  <si>
    <t>群众务工、经济林产出收益</t>
  </si>
  <si>
    <t>完成郭镇坪沟村、干河坝村；两河口镇唐家沟村、长坝村；兴州街道安林沟村；金家河镇黄家沟村、天台村1045户农户板栗提质增效8000亩，通过务工等方式可直接带动400人（脱贫户、监测户100人）增收，预计户均增收2000元以上。</t>
  </si>
  <si>
    <t>板栗低产低效改造 8000亩。</t>
  </si>
  <si>
    <t>带动就业人数400人，带动脱贫人口100人</t>
  </si>
  <si>
    <t>县林业局</t>
  </si>
  <si>
    <t>裴江涛</t>
  </si>
  <si>
    <t>2024年度略阳县核桃低产低效改造项目</t>
  </si>
  <si>
    <t>实施核桃干果原生林低产低效改造4000亩、涉及400户，主要开展板栗原生林病虫害防治、喷叶面肥、抚育管理等工作，为涉及农户提供板栗经济林管护农资、农具。</t>
  </si>
  <si>
    <t>硖口驿镇邵家营村；西淮坝镇西淮坝村；马蹄湾镇马蹄湾社区、接官亭镇接官亭社区、兴州街道两河口村</t>
  </si>
  <si>
    <t>对400户农户核桃干果林低产低效进行改造。通过务工等方式可直接带动200人（脱贫户、监测户100人）增收，预计户均增收2000元以上。项目建成后形成的资产确权到户。</t>
  </si>
  <si>
    <t>完成硖口驿镇邵家营村；西淮坝镇西淮坝村；马蹄湾镇马蹄湾社接官亭镇接官亭社区、兴州街道两河口村400户核桃干果林低产低效改造4000亩，通过务工等方式可直接带动1000人（脱贫户、监测户250人）增收，预计户均增收2000元以上。</t>
  </si>
  <si>
    <t>核桃干果林低产低效改造4000亩。</t>
  </si>
  <si>
    <t>带动就业人数1000人，带动脱贫人口250人</t>
  </si>
  <si>
    <t>受益脱贫人口满意度98%</t>
  </si>
  <si>
    <t>2024年略阳县杜仲提质增效项目</t>
  </si>
  <si>
    <t>实施杜仲低产低效林提质增效5300亩，其中：采取清林疏伐、扩盘除草、病虫害防治、树体管理等措施进行杜仲林抚育管护4500亩，采取整地挖穴、苗木补植、抚育管理等措施，进行杜仲林补植补造500亩，建设高接换优秦仲良种采籽园300亩。（项目使用土地性质符合相关政策）</t>
  </si>
  <si>
    <t>硖口驿镇大铁坝村；兴州街道灵岩寺村、荷叶坝村；横现河街道石坝社区、横现河村、毛坝村；金家河镇天台村、寒峰村</t>
  </si>
  <si>
    <t>对400户农户杜仲提质增效，通过务工等方式可直接带动350人（脱贫户、监测户100人）增收，预计人均增收2000元以上。项目建成后形成的资产确权到户。</t>
  </si>
  <si>
    <t>完成硖口驿镇大铁坝村、兴州街道办事处灵岩寺村、荷叶坝村、横现河街道办石坝社区、横现河村、毛坝村、金家河镇天台村、寒峰村5300亩杜仲低产低效林提质增效，通过务工等方式可直接带动350人（脱贫户、监测户100人）增收，预计户均增收2000元以上。</t>
  </si>
  <si>
    <t>杜仲提质增效5300亩</t>
  </si>
  <si>
    <t>带动就业人数350人，带动脱贫人口100人</t>
  </si>
  <si>
    <t>2024年略阳县干果产业（板栗）园建设项目</t>
  </si>
  <si>
    <t>实施板栗园新建2500亩、涉及300户，为涉及农户提供板栗经济林管护农资、农具。（项目使用土地性质符合相关政策）</t>
  </si>
  <si>
    <t>金家河镇寒峰村；西淮坝镇梁家河村、西淮坝村、大沟村</t>
  </si>
  <si>
    <t>对涉及300户农户实施板栗园新建2500亩，通过务工等方式可直接带动900人、（脱贫户、监测户300人）增收，预计人均增收2000元以上。项目建成后形成的资产确权到户。</t>
  </si>
  <si>
    <t>完成金家河镇寒峰村；西淮坝镇梁家河村、西淮坝村、大沟村板栗园新建2500亩，通过务工等方式可直接带动900人（脱贫户、监测户300人）增收，预计户均增收2000元以上。</t>
  </si>
  <si>
    <t>板栗园建设2500亩</t>
  </si>
  <si>
    <t>受益总人口数900人。脱贫户、监测户300人</t>
  </si>
  <si>
    <t>2024年白水江镇大沙坝村枇杷园提升管护项目</t>
  </si>
  <si>
    <t>现需枇杷树补植2000株、剪枝、拉枝、防虫、施肥（购买果树专用肥5吨、防虫药200袋、除草剂200袋）、除草等，包括果实成熟后保障采摘秩序，需要雇佣专人管护，计划雇佣人数,6人。</t>
  </si>
  <si>
    <t>白水江镇
大沙坝村</t>
  </si>
  <si>
    <t>该项目实施后，可规范管理和扩建规模，直接带动6户户均增收3000元以上；收益70%分红，受益药水洞组62户。项目建成后形成的资产确权到村集体自行运营，收益分红。</t>
  </si>
  <si>
    <t>该项目实施后，可规范管理和扩建规模，直接带动6户户均增收3000元以上；收益70%分红，受益药水洞组62户。</t>
  </si>
  <si>
    <t>完成枇杷树补植2000株、剪枝、拉枝、防虫、施肥（购买果树专用肥5吨、防虫药200袋、除草剂200袋）、除草等。</t>
  </si>
  <si>
    <t>枇杷树补植2000株</t>
  </si>
  <si>
    <t>直接带动6户户均增收3000元</t>
  </si>
  <si>
    <t>受益脱贫人口数72人</t>
  </si>
  <si>
    <t>产生效益按收益70%分红给药水洞组62户，30%用于支持公益事业发展</t>
  </si>
  <si>
    <t>2024年略阳县省级乡村振兴示范村高质量庭院经济发展项目</t>
  </si>
  <si>
    <t>实施硖口驿镇硖口驿村；徐家坪镇药木院村；黑河镇黑河坝村、五郎坪村；接官亭镇亮马台村4个省级乡村振兴示范村800户农户以上庭院周边，户均栽植发展嫁接枇杷、桃树、甜柿子、猕猴桃苗40株以上。</t>
  </si>
  <si>
    <t>硖口驿镇硖口驿村；徐家坪镇药木院村；黑河镇黑河坝村、五郎坪村；接官亭镇亮马台村</t>
  </si>
  <si>
    <t>对800户农户以上庭院周边，户均栽植发展嫁接枇杷、桃树、甜柿子、猕猴桃苗40株以上，通过务工等方式可直接带动2000人（脱贫户、监测户600人）增收，预计户均增收2000元以上。项目建成后形成的资产确权到户。</t>
  </si>
  <si>
    <t>群众务工、经济林增产收益</t>
  </si>
  <si>
    <t>完成硖口驿镇硖口驿村；徐家坪镇药木院村；黑河镇黑河坝村、五郎坪村；接官亭镇亮马台村800户农户，庭院周边户均栽植发展嫁接枇杷、桃树、甜柿子、猕猴桃苗40株、通过务工等方式可直接带动2000人以上（脱贫户、监测户600人）增收，预计户均增收2000元以上。</t>
  </si>
  <si>
    <t>高质量庭院经济发展800户</t>
  </si>
  <si>
    <t>参与务工人员人均增收2000元</t>
  </si>
  <si>
    <t>带动就业人数2000人，带动脱贫人口600人</t>
  </si>
  <si>
    <t>略阳县2024年度省级林业草原改革发展资金林下魔芋种植补助项目</t>
  </si>
  <si>
    <t>在略阳县林下种植魔芋1000亩，其中：横现河街道跑马核桃示范园林下集中连片发展魔芋500亩，白雀寺镇中坝子村林下种植魔芋500亩。</t>
  </si>
  <si>
    <t>横现河街道跑马村；白雀寺镇中坝子村</t>
  </si>
  <si>
    <t>项目实施建成后，可带动项目区魔芋产业发展，实现综合产值可达600万元。直接带动30户97人农户经济收入（其中脱贫户15户49人），可促进增收达到3000元/户。</t>
  </si>
  <si>
    <t>务工、产出收益</t>
  </si>
  <si>
    <t>完成横现河街道跑马核桃园和白雀寺镇中坝子村林下种植魔芋1000亩，带动30户农户增收，助力乡村振兴。</t>
  </si>
  <si>
    <t>种植魔芋1000亩</t>
  </si>
  <si>
    <t>受益总人口数97人，受益脱贫人口数49人</t>
  </si>
  <si>
    <t>略阳县2024年度省级林业草原改革发展资金林下淫羊藿种植补助项目</t>
  </si>
  <si>
    <t>在略阳县林下种植淫羊藿750亩，其中：白雀寺镇中坝子村林下种植淫羊藿350亩，白杨坪村林下种植淫羊藿300亩；接官亭镇何家岩社区种植淫羊藿100亩。</t>
  </si>
  <si>
    <t>白雀寺镇中坝子村、白杨坪村；接官亭镇何家岩社区</t>
  </si>
  <si>
    <t>完成林下中药材淫羊藿种植750亩，带动农户发展助力乡村振兴，带动60户以上脱贫户参与，户均增收3000元以上。</t>
  </si>
  <si>
    <t>林下种植淫羊藿750亩</t>
  </si>
  <si>
    <t>受益脱贫人口户数60户</t>
  </si>
  <si>
    <t>项目可持续使用年限4年</t>
  </si>
  <si>
    <t>略阳县2024年省级林业草原改革发展资金林下中蜂养殖补助项目</t>
  </si>
  <si>
    <t>购买优质中蜂种群1200群及配套标准化养殖蜂具1200套；建设中蜂林下标准化养殖基地4处。</t>
  </si>
  <si>
    <t>接官亭镇
林口村</t>
  </si>
  <si>
    <t>项目实施建成后，可带动项目区有机中蜂产业发展，年增加工业总产值可达330万元，直接带动20余户农户增收可促进增收达到3000元/户；可年提供300余箱优质中蜂种群。</t>
  </si>
  <si>
    <t>完成对养殖人员的标准化养殖培训，购买优质中蜂种群1200群及配套养殖蜂具1200套，在略阳县接官亭林区，建成年产优质蜂蜜20吨的林下中蜂标准化养殖基地4个。</t>
  </si>
  <si>
    <t>养殖优质中蜂1200箱</t>
  </si>
  <si>
    <t>参与务工人员人均增收3000元</t>
  </si>
  <si>
    <t>带动受益人口户数20余</t>
  </si>
  <si>
    <t>略阳县2024年省级林业草原改革资金林下仿野生天麻高产栽培补助项目</t>
  </si>
  <si>
    <t>割灌清理林地300亩，林下仿野生天麻高产栽培30000窝，购买农药辛硫磷250公斤，配套太阳能电子围栏3套、太阳能监控2套、遮阳网10000m2。</t>
  </si>
  <si>
    <t>观音寺镇
包家沟村</t>
  </si>
  <si>
    <t>项目建设可带动周围50多户75余人务工，户年增加经济收入3000元以上</t>
  </si>
  <si>
    <t>完成林下仿野生天麻高产栽培300亩30000窝及配套设施建设，带动周围50多户农户发展和参与天麻产业生产经营，户均增收3000元以上。</t>
  </si>
  <si>
    <t>林下栽培天麻30000窝</t>
  </si>
  <si>
    <t>带动受益人口户数50余</t>
  </si>
  <si>
    <t>略阳县2024年度中央财政造林补助（低效林改造）项目</t>
  </si>
  <si>
    <t>实施面积12000亩，其中低效林改造10200亩，补植1800亩，主要措施是进行割灌除草+修枝+施肥等抚育管护措施和在林中空地适宜地补植补造七叶树、杜仲、板栗、漆树等经济林木。</t>
  </si>
  <si>
    <t>白水江镇封家坝村；两河口镇李家坝村；接官亭镇西渠沟村；乐素河镇桃园子村、石瓮子村</t>
  </si>
  <si>
    <t>项目建设预计带动500人以上务工，人均增收3000元以上。项目建成后形成的资产确权到户。</t>
  </si>
  <si>
    <t>务工收入及项目区经济林产品</t>
  </si>
  <si>
    <t>完成白水江镇封家坝村；两河口镇李家坝村；接官亭镇西渠沟村；乐素河镇桃园子村、石瓮子村实施低效林改造面积12000亩，其中低效林改造10200亩，补植1800亩，通过务工等方式可直接带动1000人以上，预计人均增收3000元以上。</t>
  </si>
  <si>
    <t>板栗低产低效改造 12000亩。</t>
  </si>
  <si>
    <t>带动就业人数1000人以</t>
  </si>
  <si>
    <t>2024年略阳县仙台坝镇仙台坝村乌鸡养殖基地提升项目</t>
  </si>
  <si>
    <t>新建消毒室、兽药室、诊疗室、饲料库及监控室150平方米，购置孵化机2台，育雏鸡笼200组，购置排风机、打料机等配套设施。</t>
  </si>
  <si>
    <t>项目建成后，形成资产确权给村集体组织，村集体自主经营并进行日常管护运营，预计村集体收益达到5万元；同时通过务工、土地流转、订单回收等方式，预计带动农户30户60人（脱贫户、监测户15户32人），户均增收1500元以上。</t>
  </si>
  <si>
    <t>通过土地流转、务工、分红等方式带动农户增收。</t>
  </si>
  <si>
    <t>完成消毒室、兽药室、诊疗室、饲料库及监控室150平方米，购置孵化机2台，育雏鸡笼200组，购置排风机、打料机等配套设施。带动农户30户96人（脱贫户、监测户15户42人），户均增收1500元以上。</t>
  </si>
  <si>
    <t>新建消毒室、兽药室、诊疗室、饲料库及监控室150平方米，购置孵化机2台，育雏鸡笼200组</t>
  </si>
  <si>
    <t>带动脱贫人口人均增加收入1500元</t>
  </si>
  <si>
    <t>受益脱贫人口数32人</t>
  </si>
  <si>
    <t>受益脱贫人口满意度90%</t>
  </si>
  <si>
    <t>县农业农村局</t>
  </si>
  <si>
    <t>财政资金所形成的资产归村集体所有，经营收入给成员差异化分配。</t>
  </si>
  <si>
    <t>村集体经济收入50%作为村集体经济积累，50%用于村集体成员分红。</t>
  </si>
  <si>
    <t>2024年略阳县徐家坪镇徐家坪社区上坪采摘园提升项目</t>
  </si>
  <si>
    <t>对上坪已建成的采摘园进行提升，配套棚内滴灌设施一套，建成棚内外产业路共300米，配套相关大棚生产水电附属设施。</t>
  </si>
  <si>
    <t>徐家坪镇徐家坪社区</t>
  </si>
  <si>
    <t>项目建成后，通过提升大棚功能，增加种植收益，带动群众增收。带动10户23人（其中脱贫户、监测户3户9人），户均增收2000元以上。</t>
  </si>
  <si>
    <t>完成配套棚内滴灌设施一套，建成棚内外产业路共300米，配套相关大棚生产水电附属设施。带动群众增收。带动10户23人（其中脱贫户、监测户3户9人），户均增收2000元以上。</t>
  </si>
  <si>
    <t>配套棚内滴灌设施一套，建成棚内外产业路共300米</t>
  </si>
  <si>
    <t>受益脱贫人口数9人</t>
  </si>
  <si>
    <t>杨清海</t>
  </si>
  <si>
    <t>固定资产产权归村集体，建设期不分红，收益期给村集体分红。</t>
  </si>
  <si>
    <t>2024年略阳乌鸡保种选育项目</t>
  </si>
  <si>
    <t>1、提高保种群黑羽、麻羽、白羽三个类群规模，共建50个家系，按照1：10组成保种家系，保种群体数量达到1320只以上。2、持续开展肉用型和蛋用型两个品系选育，选育工作进入第8世代，选育群规模达到1.2万只以上。3、开展略阳乌鸡新品系杂交体系建设工作，提高肉质、口感、风味、蛋形等方面改良。4、开展快慢羽系技术研发工作，提高公母鉴别准确性、降低饲养成本。</t>
  </si>
  <si>
    <t>略阳县</t>
  </si>
  <si>
    <t>保障略阳乌鸡品系优良，提高略阳乌鸡品质及市场竞争力，增加产品附加值，建设成后可向全县乌鸡养殖场户提供种鸡种蛋。预计通过带动扩繁场增收的方式间接带动200户农户，户均增收500元以上，通过入企务工的方式直接带动脱贫户10户，户均增收1500元以上。</t>
  </si>
  <si>
    <t>完成1、提高保种群黑羽、麻羽、白羽三个类群规模，共建50个家系，按照1：10组成保种家系，保种群体数量达到1320只以上。2、持续开展肉用型和蛋用型两个品系选育，选育工作进入第8世代，选育群规模达到1.2万只以上。3、开展略阳乌鸡新品系杂交体系建设工作，提高肉质、口感、风味、蛋形等方面改良。4、开展快慢羽系技术研发工作，提高公母鉴别准确性、降低饲养成本。</t>
  </si>
  <si>
    <t>受益脱贫人口数10户</t>
  </si>
  <si>
    <t>刘晓刚</t>
  </si>
  <si>
    <t>2024年略阳县两河口镇唐家沟村食用菌大棚提升项目</t>
  </si>
  <si>
    <t>1、改造大棚50个4500平方米。2、配套完善大棚温控等智能系统。3、修建产业路500米，宽3米。</t>
  </si>
  <si>
    <t>改扩建</t>
  </si>
  <si>
    <t>两河口镇唐家沟村</t>
  </si>
  <si>
    <t>项目建设中，通过务工、收购菌材、土地流转等方式预计带动30户80人（其中脱贫户12户30人），人均增收1000元以上。项目建成后，形成的经营性资产量化至村集体，以村集体自主经营方式运行，资产由村集体管护，预计村集体年收入3.8万元，村委会制定经营性资产收益分配方案，对农户进行差异化分红；同时通过务工、收购菌材、土地流转等方式带动30户80人（其中脱贫户12户30人），预计人均年收入1000元以上。</t>
  </si>
  <si>
    <t>改造大棚50个6500平方米，新建大棚35个4550平方米，风机80台；硬化产业路1公里，宽3米，厚15厘米；场地硬化800平方米，配套风机80台；带动30户80人（其中脱贫户12户30人），人均增收1000元以上。</t>
  </si>
  <si>
    <t>改造大棚50个6500平方米，新建大棚35个4550平方米，风机80台；硬化产业路1公里，宽3米，厚15厘米；场地硬化800平方米，配套风机80台；</t>
  </si>
  <si>
    <t>肖丹</t>
  </si>
  <si>
    <t>2024年略阳县两河口镇李家坝村蔬菜大棚建设项目</t>
  </si>
  <si>
    <t>土地流转12亩，土地平整5000平方米，新建温室蔬菜大棚5000平方米，配套灌溉设施等。</t>
  </si>
  <si>
    <t>两河口镇李家坝村</t>
  </si>
  <si>
    <t>项目建设过程中通过务工、土地流转等方式预计带动农户30户80人，其中带动脱贫户15户36人及三类人群3户8人，人均增收1000元。项目建成后，形成的经营性资产量化至村集体，以村集体入股方式运行，资产由村集体管护，预计村集体年收入8万元，村委会制定经营性资产收益分配方案，对农户进行差异化分红；同时通过务工、土地流转等方式带动40户102人（脱贫户及监测户18户44人），预计人均年收入1000元以上。</t>
  </si>
  <si>
    <t>通过入园务工，土地流转带动农户增收。</t>
  </si>
  <si>
    <t>新建越冬式温室蔬菜大棚5000平方米，土地平整5000平方米，建设地基部分圈梁、机坑、环形水沟、水肥一体化设施。带动农户40户102人（其中脱贫户及监测户18户44人），户均增收1000元以上。</t>
  </si>
  <si>
    <t>建设温室蔬菜大棚5000平方米，土地平整5000平方米购置水肥一体化设备1套，建设地基圈梁、基坑、环形水沟等配套设施。</t>
  </si>
  <si>
    <t>受益脱贫人口数44人</t>
  </si>
  <si>
    <t>李继林</t>
  </si>
  <si>
    <t>财政资金所形成的资产归村集体所有，经营收入给合作社成员平均分配。</t>
  </si>
  <si>
    <t>收益积累30%发展投资50%分红20%</t>
  </si>
  <si>
    <t>2024年略阳县郭镇西沟村高山蔬菜种植项目</t>
  </si>
  <si>
    <t>修建智能温控大棚16000平方米，硬化产业路2公里，宽3.5米、厚15厘米。</t>
  </si>
  <si>
    <t>项目建设中，通过务工、土地流转等方式预计带动80户248人（其中脱贫户、监测户16户48人），人均增收1000元以上。项目建成后，形成的经营性资产量化至村集体，以村集体自主经营方式运行，资产由村集体管护，预计村集体年收入17.6万元，村委会制定经营性资产收益分配方案，对农户进行差异化分红；同时通过务工、土地流转等方式带动80户261人（脱贫户、监测户23户49人），预计人均年收入1000元以上。</t>
  </si>
  <si>
    <t>修建智能温控大棚16000平方米，硬化产业路2公里，宽3.5米、厚15厘米。通过务工、土地流转等方式预计带动80户220人（其中脱贫户、监测户16户48人），人均增收1000元以上。</t>
  </si>
  <si>
    <t>受益脱贫人口数88人</t>
  </si>
  <si>
    <t>2024年略阳县郭镇铧厂沟村高山蔬菜扩建项目</t>
  </si>
  <si>
    <t>流转土地30亩，平整土地30亩，修建产业路0.6公里，宽3.5米、厚15厘米，新建钢架大棚15000平方米，灌溉管网3000米，种植西红柿10亩、羊肚菌10亩、黄瓜10亩，建设冷库400立方米。</t>
  </si>
  <si>
    <t>郭镇铧厂沟村</t>
  </si>
  <si>
    <t>项目建设中，通过务工、土地流转等方式预计带动35户112人（其中脱贫户、监测户18户42人），人均增收1000元以上。项目建成后，形成的经营性资产量化至村集体，以村集体自主经营方式运行，资产由村集体管护，预计村集体年收入6.28万元，村委会制定经营性资产收益分配方案，对农户进行差异化分红；同时通过务工、土地流转等方式带动15户40人（脱贫户、监测户5户15人），预计人均年收入1000元以上。</t>
  </si>
  <si>
    <t>通过土地流转、务工、订单回收等方式带动农户增收。</t>
  </si>
  <si>
    <t>流转土地30亩，平整土地30亩，修建产业路0.6公里，新建钢架大棚15000㎡，灌溉管网3000m，种植西红柿10亩、羊肚菌10亩、黄瓜10亩，建设冷库400m³。通过务工、土地流转等方式预计带动35户112人（其中脱贫户、监测户8户16人），人均增收1000元以上。</t>
  </si>
  <si>
    <t>受益脱贫人口数57人</t>
  </si>
  <si>
    <t>陈庆福</t>
  </si>
  <si>
    <t>2024年略阳县郭镇干河坝村蔬菜种植项目</t>
  </si>
  <si>
    <t>流转土地30亩，平整土地30亩，修建产业路2公里，宽3.5米、厚15厘米，新建蔬菜大棚20000平方米，种植蔬菜30亩，地面硬化360平方米，建设钢结构大棚400平方米，浆砌挡墙70米，建设冷库350立方米。</t>
  </si>
  <si>
    <t>项目建设中，通过务工、土地流转等方式预计带动40户136人（其中脱贫户、监测户20户56人），人均增收1000元以上。项目建成后，形成的经营性资产量化至村集体，以村集体自主经营方式运行，资产由村集体管护，预计村集体年收入8.4万元，村委会制定经营性资产收益分配方案，对农户进行差异化分红；同时通过务工、土地流转等方式带动35户90人（脱贫户、监测户12户23人），预计人均年收入1000元以上。</t>
  </si>
  <si>
    <t>流转土地30亩，平整土地30亩，修建产业路2公里，宽3.5米、厚15厘米，新建蔬菜大棚20000㎡，种植蔬菜30亩，地面硬化360平方米，建设钢结构大棚400平方米，浆砌挡墙70米，建设冷库350立方米。通过务工、土地流转等方式预计带动40户136人（其中脱贫户、监测户20户56人），人均增收1000元以上。</t>
  </si>
  <si>
    <t>受益脱贫人口81人</t>
  </si>
  <si>
    <t>2024年略阳县郭镇北河沟村瓢儿种植项目</t>
  </si>
  <si>
    <t>开垦土地500亩，种植瓢儿500亩，修建产业路2公里，宽3.5米、厚15厘米，购置烤箱3台、和面机2台、发酵箱1台、修建冷藏库200立方米。</t>
  </si>
  <si>
    <t>郭镇北河沟村</t>
  </si>
  <si>
    <t>项目建设中，通过务工、土地流转等方式预计带动42户102人（其中脱贫户、监测户16户32人），人均增收1200元以上。项目建成后，形成的经营性资产量化至村集体，以村集体自主经营方式运行，资产由村集体管护，预计村集体年收入7.64万元，村委会制定经营性资产收益分配方案，对农户进行差异化分红；同时通过务工、收购菌材、土地流转等方式带动29户78人（脱贫户、监测户9户20人），预计人均年收入1200元以上。</t>
  </si>
  <si>
    <t>开垦土地500亩，种植瓢儿500亩，修建产业路2公里，宽3.5米、厚15厘米，购置烤箱3台、和面机2台、发酵箱1台、修建冷藏库200m³。通过务工、土地流转等方式预计带动42户102人（其中脱贫户、监测户16户32人），人均增收1200元以上。</t>
  </si>
  <si>
    <t>带动脱贫人口人均增加收入1200元</t>
  </si>
  <si>
    <t>受益脱贫人口数52人</t>
  </si>
  <si>
    <t>梁洁</t>
  </si>
  <si>
    <t>2024年略阳县郭镇木瓜院村蚕桑养殖项目</t>
  </si>
  <si>
    <t>购买智能化养蚕设备1套，养蚕200张。水泥硬化蚕桑产业路2公里，宽3.5米、厚15厘米。</t>
  </si>
  <si>
    <t>项目建设中，通过务工、土地流转等方式预计带动48户135人（其中脱贫户、监测户16户39人），人均增收1000元以上。项目建成后，形成的经营性资产量化至村集体，以村集体自主经营方式运行，资产由村集体管护，预计村集体年收入8.6万元，村委会制定经营性资产收益分配方案，对农户进行差异化分红；同时通过务工、土地流转等方式带动44户100人（脱贫户、监测户15户30人），预计人均年收入1000元以上。</t>
  </si>
  <si>
    <t>购买智能化养蚕设备1套，养蚕200张。水泥硬化蚕桑产业路2公里，宽3.5米、厚15厘米。通过务工、土地流转等方式预计带动48户135人（其中脱贫户、监测户16户39人），人均增收1000元以上。</t>
  </si>
  <si>
    <t>受益脱贫人口数69人</t>
  </si>
  <si>
    <t>2024年略阳县郭镇杨家岭村蚕桑养殖项目</t>
  </si>
  <si>
    <t>购买智能化养蚕设备1套，养蚕150张</t>
  </si>
  <si>
    <t>郭镇杨家岭村</t>
  </si>
  <si>
    <t>项目建设中，通过务工、分红等方式预计带动29户68人（其中脱贫户、监测户9户21人），人均增收900元以上。项目建成后，形成的经营性资产量化至村集体，以村集体自主经营方式运行，资产由村集体管护，预计村集体年收入6.4万元，村委会制定经营性资产收益分配方案，对农户进行差异化分红；同时通过务工、分红等方式带动40户90人（脱贫户、监测户14户30人），预计人均年收入900元以上。</t>
  </si>
  <si>
    <t>通过务工、订单回收、分红等方式带动农户增收。</t>
  </si>
  <si>
    <t>购买智能化养蚕设备1套，养蚕150张。通过务工、分红等方式预计带动29户68人（其中脱贫户、监测户9户21人），人均增收1000元以上。</t>
  </si>
  <si>
    <t>带动脱贫人口人均增加收入900元</t>
  </si>
  <si>
    <t>受益脱贫人口数51人</t>
  </si>
  <si>
    <t>郭堂军</t>
  </si>
  <si>
    <t>2024年略阳县白雀寺镇南家山村食用菌种植项目</t>
  </si>
  <si>
    <t>新建4个食用菌大棚320平方米，发展袋料香菇2万筒。</t>
  </si>
  <si>
    <t>白雀寺镇南家山村</t>
  </si>
  <si>
    <t>项目建设中，通过务工、带动生产等方式预计带动20户20人（其中脱贫户、监测户12户12人），人均增收1000元以上。项目建成后，形成的经营性资产量化至村集体，以村集体自主经营方式运行，资产由村集体管护，预计村集体年收入2.2万元，村委会制定经营性资产收益分配方案，对农户进行差异化分红；同时通过务工、带动生产等方式带动30户30人（脱贫户、监测户10户10人），预计人均年收入1000元以上。</t>
  </si>
  <si>
    <t>通过务工、带动生产、分红等方式带动农户增收</t>
  </si>
  <si>
    <t>新建4个食用菌大棚320㎡，发展袋料香菇2万筒。带动30户30人（其中脱贫户、监测户14户14人），人均增收1000元以上。</t>
  </si>
  <si>
    <t>受益脱贫人口数12人</t>
  </si>
  <si>
    <t>刘洁</t>
  </si>
  <si>
    <t>2024年略阳县白雀寺镇曾家沟村养蚕大棚项目</t>
  </si>
  <si>
    <t>平整土地700㎡，新建养蚕大棚400㎡，浆砌护坡160m³。配置蚕架30个、蚕簸90个、蚕网120个。</t>
  </si>
  <si>
    <t>白雀寺镇曾家沟村</t>
  </si>
  <si>
    <t>项目建设中，通过吸纳务工、材料收购等方式预计带动20户20人（其中脱贫户、监测户10户10人），人均增收1000元以上。项目建成后，形成的经营性资产量化至村集体，以村集体自主经营方式运行，资产由村集体管护，预计村集体年收入2.4万元，村委会制定经营性资产收益分配方案，对农户进行差异化分红；同时通过吸纳务工，材料收购、分红等方式带动20户45人（脱贫户、监测户20户60人），预计人均年收入1000元以上</t>
  </si>
  <si>
    <t>通过土地流转、务工、材料收购等方式带动农户增收</t>
  </si>
  <si>
    <t>平整土地700㎡，新建养蚕大棚400㎡，浆砌护坡160m³。配置蚕架30个、蚕簸90个、蚕网120个。带动20户20人（其中脱贫户、监测户10户10人），人均增收1000元以上。</t>
  </si>
  <si>
    <t>受益脱贫人口数10人</t>
  </si>
  <si>
    <t>曾开银</t>
  </si>
  <si>
    <t>2024年略阳县五龙洞镇食用菌农业产业科技示范园建设项目（一期）</t>
  </si>
  <si>
    <t>建设主生产车间7380平方米（智能菌棒装袋生产线2条，智能接种室灭菌室，4万袋菌棒净化前培养室12个）；原料堆放车间1800平方米；培养室6120平方米；净化水蒸气源室420平方米；智能出菇大棚49个，智能养菌棚7个；配套生产用房及水电路讯给排水附属设施。</t>
  </si>
  <si>
    <t>五龙洞镇五龙洞村、中川坝村</t>
  </si>
  <si>
    <t>项目建设中，通过务工、收购菌材、土地流转等方式预计带动220户650人（其中脱贫户、监测户130户380人），通过以工代赈的方式发放劳务报酬不低于15%，人均增收2000元以上。项目建成后，形成的经营性资产量化至村集体，以村集体入股方式运行，资产由村集体管护，预计村集体年收入20万元，村委会制定经营性资产收益分配方案，对农户进行差异化分红；同时通过务工、土地流转，原材料收购等方式带动1220户4450人（其中脱贫户、监测户130户380人），户均年收入增加3000元以上。</t>
  </si>
  <si>
    <t>项目通过务工、收购菌材、土地流转等方式增加群众收入。</t>
  </si>
  <si>
    <t>规划设计日产2万袋，年产500万袋，食用菌全产业链示范园。主要建设1.食用菌研发大楼1440平方米。2.主生产车间7380平方米（智能菌棒装袋生产线2条，智能接种室灭菌室，4万袋菌棒净化前培养室12个）。3.原料堆放车间1800平方米。4.培养室6120平方米。5.净化水蒸气源室420平方米。6.智能出菇大棚49个，智能养菌棚7个。7.配套管理用房及水电路讯给排水。带动220户650人（其中脱贫户、监测户130户380人）人均增收2000元</t>
  </si>
  <si>
    <t>日产2万袋，年产500万袋，食用菌全产业链示范园。主要建设1.食用菌研发大楼1440平方米。2.主生产车间7380平方米（智能菌棒装袋生产线2条，智能接种室灭菌室，4万袋菌棒净化前培养室12个）。3.原料堆放车间1800平方米。4.培养室6120平方米。5.净化水蒸气源室420平方米。6.智能出菇大棚49个，智能养菌棚7个。</t>
  </si>
  <si>
    <t>受益脱贫人口数380人</t>
  </si>
  <si>
    <t>五龙洞镇</t>
  </si>
  <si>
    <t>郭军</t>
  </si>
  <si>
    <t>2024年略阳县五龙洞镇中川坝村智慧农业葡萄园大棚改造提升项目</t>
  </si>
  <si>
    <t>改造维修葡萄园11000平方米，加装保温措施，配套灌溉水系统、智能湿控温控系统。</t>
  </si>
  <si>
    <t>项目建设中，通过土地流转、吸纳务工等方式预计带动农户25户78人（其中脱贫户、监测户10户28人），户均增收2000元以上。项目建成后，由村股份经济合作社以资产租赁形式经营运行，资产由村集体组织管护。预计增加村集体收入5万元以上，产生净收益由村集体对脱贫户进行差异化分红；同时通过生产务工方式直接带动35户100人（其中脱贫户、监测户10户28人），预计户均年增收2000元以上</t>
  </si>
  <si>
    <t>项目通过务工、收购农家肥、土地流转等方式增加群众收入。</t>
  </si>
  <si>
    <t>改造维修葡萄园11000平方米，加装保温措施，配套灌溉水系统1套；新建智能湿温控系统及产业园智能5G数字化管理系统。通过生产务工方式直接带动25户（脱贫户、监测户10户），预计户均年增收2000元以上</t>
  </si>
  <si>
    <t>改造维修葡萄园11000平方米，加装保温措施，配套灌溉水系统1套；新建智能湿控温控系统及产业园智能5G数字化管理系统1套。</t>
  </si>
  <si>
    <t>张义军</t>
  </si>
  <si>
    <t>2024年略阳县五龙洞镇九股树村食用菌大棚建设项目</t>
  </si>
  <si>
    <t>新建标准双拱大棚4500平方米。</t>
  </si>
  <si>
    <t>五龙洞镇九股树村</t>
  </si>
  <si>
    <t>项目建设中，通过土地流转、吸纳务工等方式预计带动农户31户94人（其中脱贫户、监测户10户31人），户均增收3000元以上。项目建成后，形成的经营性资产量化至村集体，以村集体租赁等方式运行，资产由村集体管护，预计村集体年收入4.2万元，村委会制定经营性资产收益分配方案，对农户进行差异化分红；同时通过务工、土地流转等方式带动31户94人（其中脱贫户、监测户10户31人），户均年收入增加3000元以上。</t>
  </si>
  <si>
    <t>村集体经济新建高标准双拱香菇大棚4500平方米。，带动农户31户94人（其中脱贫户、监测户10户31人），每年户均增收3000元以上。</t>
  </si>
  <si>
    <t>村集体经济新建高标准双拱香菇大棚4500平方米。</t>
  </si>
  <si>
    <t>受益脱贫人口数31人</t>
  </si>
  <si>
    <t>吴全林</t>
  </si>
  <si>
    <t>项目建成后、壮大村集体经济收入，产生效益40%给农户分红，50％继续壮大村集体，10％用于村集体公益事业。</t>
  </si>
  <si>
    <t>每年按照不低于资产价值的6%向村集体经济分配收益。</t>
  </si>
  <si>
    <t>2024年略阳县五龙洞镇下坝村食用菌产业项目</t>
  </si>
  <si>
    <t>新建食用菌大棚3600平方米，厂房500平方米，内含冷库90立方米，烘干房30平方米，配套全自动烘干设备2套，硬化产业路1公里、宽3米、厚15厘米发展食用菌50000筒。</t>
  </si>
  <si>
    <t>五龙洞镇下坝村</t>
  </si>
  <si>
    <t>项目建设中，通过土地流转、吸纳务工等方式预计带动农户40户140人（其中含监测户12户42人），户均增收2500元以上。项目建成后，形成的经营性资产量化至村集体，以村集体自主经营方式运行，资产由村集体管护，预计村集体年收入5.8万元，村委会制定经营性资产收益分配方案，对农户进行差异化分红；同时通过务工、土地流转等方式带动40户140人（其中含监测户12户42人），户均年收入增加2500元以上。</t>
  </si>
  <si>
    <t>通过入园务工、订单回收、托管代种、设备租赁等形式带动农户增收。</t>
  </si>
  <si>
    <t>新建食用菌大棚3600平方米，厂房一个500平方米，内含冷库一座90立方米，烘干房一座30平方米，配套全自动烘干设备2套，发展食用菌50000筒，配套产业路硬化1公里。带动农户40户（脱贫户、监测户12户），户均增收2500元以上。</t>
  </si>
  <si>
    <t>新建食用菌大棚3600平方米，厂房一个500平方米，内含冷库一座90立方米，烘干房一座30平方米，配套全自动烘干设备2套，配套产业路硬化1公里</t>
  </si>
  <si>
    <t>受益脱贫人口数42人</t>
  </si>
  <si>
    <t>郭少伟</t>
  </si>
  <si>
    <t>2024年略阳县五龙洞镇五龙洞村食用菌种植提升项目</t>
  </si>
  <si>
    <t>搭建双拱钢架大棚7000平方米，新建管护房2间40平方米，配套智能散热、注水设施、装袋及灭菌设施一套。</t>
  </si>
  <si>
    <t>项目建设中，通过土地流转、吸纳务工等方式预计带动农户23户65人（脱贫户、监测户12户36人），户均增收2500元以上。项目建成后，形成的经营性资产量化至村集体，以村集体租赁方式运行，资产由村集体管护，预计村集体年收入5.1万元，村委会制定经营性资产收益分配方案，对农户进行差异化分红；同时通过务工、土地流转等方式带动38户99人（脱贫户、监测户12户36人），户均年收入增加2500元以上。</t>
  </si>
  <si>
    <t>搭建双拱钢架大棚7000平方米，新建管护房2间40平方米，配套智能散热、注水设施、装袋及灭菌设施一套。项目建成后，年可以生产香菇20万筒、平菇40万袋、带动周边农户23户65人（脱贫户、监测户12户36人）参与食用菌种植经营活动及就业</t>
  </si>
  <si>
    <t>搭建60个双弓钢架大棚，配套智能散热、注水设施、装袋及灭菌配套设施。</t>
  </si>
  <si>
    <t>受益脱贫人口数36人</t>
  </si>
  <si>
    <t>2024年略阳县五龙洞镇金池院村食用菌大棚提升改造项目</t>
  </si>
  <si>
    <t>改建食用菌温控养菌大棚2000平方米；提升改造食用菌标准化出菇大棚2500平方米。</t>
  </si>
  <si>
    <t>项目建设中，通过务工预计带动45户103人（其中脱贫户、监测户13户26人），人均增收1000元以上。项目建成后，形成的经营性资产95万元，村集体以租赁方式运行，资产由租赁方管护，预计村集体年收入4.1万元，村委会制定经营性资产收益分配方案，进行分红。同时通过务工，菌材收购等方式带动45户103人（其中脱贫户、监测户13户26人），人均增收1000元以上。</t>
  </si>
  <si>
    <t>项目建设中通过务工、菌材收购、增加群众收入,建成后按分配方案向股民分配收益。</t>
  </si>
  <si>
    <t>改建食用菌高标准温控养菌大棚2000平方米；提升改造食用菌标准化出菇大棚2500平方米。带动45户103人（其中脱贫户、监测户13户26人）增加收入、人均增收1000元以上</t>
  </si>
  <si>
    <t>改建食用菌高标准温控养菌大棚≥2000平方米；提升改造食用菌标准化出菇大棚≥2500平方米</t>
  </si>
  <si>
    <t>受益脱贫人口数26人</t>
  </si>
  <si>
    <t>集体收益资金50%用于村集体经济积累，50%用于股民分红</t>
  </si>
  <si>
    <t>2024年略阳县五龙洞镇马莲坪村食用菌大棚建设项目</t>
  </si>
  <si>
    <t>新建香菇双拱出菇大棚2400平方米，发展食用菌5万筒，硬化产业路200米；配套购置环保节能型烘干设备1套。</t>
  </si>
  <si>
    <t>五龙洞镇马莲坪村</t>
  </si>
  <si>
    <t>项目建设中，通过土地流转、吸纳务工等方式预计带动农户32户82人（含脱贫户、监测户12户28人），户均增收2000元以上。项目建成后，形成的经营性资产量化至村集体，以村集体自主经营、方式运行，资产由村集体管护，预计村集体年收入3.9万元，村委会制定经营性资产收益分配方案，对农户进行差异化分红；同时通过务工、土地流转等方式带动39户112农户（含脱贫户、监测户12户28人），户均年收入增加2000元以上。</t>
  </si>
  <si>
    <t>完成项目建设，通过入股分红、务工、订单回收、托管代种等形式增加群众收入</t>
  </si>
  <si>
    <t>新新建香菇双拱出菇大棚2400平方米，发展食用菌5万筒，硬化产业路200米；配套购置环保节能型烘干设备一套，带动农户32户82人（含脱贫户、监测户,12户28人），户均增收2000元以上。</t>
  </si>
  <si>
    <t>新建香菇双拱出菇大棚2400平方米，发展食用菌5万筒，硬化产业路200米；配套购置环保节能型烘干设备一套</t>
  </si>
  <si>
    <t>伍红伟</t>
  </si>
  <si>
    <t>2024年略阳县黑河镇王家庄村蔬菜大棚产业巩固提升项目</t>
  </si>
  <si>
    <t>新建蔬菜大棚8000平方米，冷库500立方米、烘干室30立方米。</t>
  </si>
  <si>
    <t>黑河镇王家庄村</t>
  </si>
  <si>
    <t>项目建设中，通过务工、土地流转等方式预计带动80户80人（其中脱贫户、监测户24户24人），人均增收1000元以上。项目建成后，形成的经营性资产量化至村集体，村集体以租赁等方式运行，资产由村集体管护，预计村集体年收入5.5万元，村委会制定经营性资产收益分配方案，对农户进行差异化分红；同时通过务工、土地流转等方式带动70户70人（脱贫户、监测户20户20人），预计人均年收入1000元以上。</t>
  </si>
  <si>
    <t>通过务工、土地流转、收益分红等方式</t>
  </si>
  <si>
    <t>完成新建蔬菜大棚8000平方米，修建500立方米冷库一座、30立方米烘干室一个；带动80户80人（其中脱贫户、监测户24户24人），人均增收1000元以上。</t>
  </si>
  <si>
    <t>蔬菜大棚8000平方米；500立方米冷库一座、30立方米烘干室一个</t>
  </si>
  <si>
    <t>杨东平</t>
  </si>
  <si>
    <t>根据村股份经济合作社章程分配</t>
  </si>
  <si>
    <t>2024年略阳县黑河镇高家坎村黄桃种植项目</t>
  </si>
  <si>
    <t>新发展黄桃50亩，套种柴胡50亩，硬化产业路2.2公里，宽3.5米，厚16厘米，配套灌溉设施。</t>
  </si>
  <si>
    <t>黑河镇高家坎村</t>
  </si>
  <si>
    <t>项目建设中，通过务工、土地流转等方式预计带动70户70人（其中脱贫户、监测户24户24人），人均增收1000元以上。项目建成后，形成的经营性资产量化至村集体，以村集体自主经营等方式运行，资产由村集体管护，预计村集体年收入5万元，村委会制定经营性资产收益分配方案，对农户进行差异化分红；同时通过务工、土地流转等方式带动60户60人（脱贫户、监测户20户20人），预计人均年收入1000元以上。</t>
  </si>
  <si>
    <t>通过土地流转、分红、务工等方式带动农户增收。</t>
  </si>
  <si>
    <t>完成新发展黄桃50亩，套种柴胡50亩，硬化产业路2.2公里，宽3.5米，厚16厘米，配套灌溉设施；带动70户70人（其中脱贫户、监测户24户24人），人均增收1000元以上。</t>
  </si>
  <si>
    <t>新发展黄桃50亩，套种柴胡50亩，硬化产业路2.2公里。</t>
  </si>
  <si>
    <t>彭文一</t>
  </si>
  <si>
    <t>2024年略阳县黑河镇黑河坝村山油菜种植建设项目</t>
  </si>
  <si>
    <t>种植山油菜300亩，新建蓄水池4个1200立方米；硬化产业路0.6公里（3.5米宽）；灌溉设施1套；沟渠治理，建围网2.5公里。</t>
  </si>
  <si>
    <t>黑河镇黑河坝村</t>
  </si>
  <si>
    <t>项目建设中，通过务工、分红、土地流转等方式预计带动70户70人（其中脱贫户、监测户18户18人），人均增收1000元以上。项目建成后，形成的经营性资产量化至村集体，以村集体自主经营等方式运行，资产由村集体管护，预计村集体年收入7.5万元，村委会制定经营性资产收益分配方案，对农户进行差异化分红；同时通过务工、收益分红、土地流转等方式带动80户80人（脱贫户、监测户10户10人），预计人均年收入1000元以上。</t>
  </si>
  <si>
    <t>土地流转、带动务工、收益分红等方式促进农户增收。</t>
  </si>
  <si>
    <t>完成种植山油菜300亩，新建蓄水池4个1200立方米；硬化产业路0.6公里（3.5米宽）；灌溉设施1套；沟渠治理，建围网2.5公里；带动70户70人（其中脱贫户、监测户18户18人），人均增收1000元以上。</t>
  </si>
  <si>
    <t>山油菜300亩，新建蓄水池4个1200立方米；硬化产业路0.6公里（3.5米宽）；灌溉设施1套；沟渠治理，建围网2.5公里。</t>
  </si>
  <si>
    <t>王成虎</t>
  </si>
  <si>
    <t>2024年略阳县黑河镇黑河坝村蔬菜大棚配套设施建设项目</t>
  </si>
  <si>
    <t>购置智能水肥一体化设备1套；冷库200立方米，净菜加工区500平方米，配套净菜加工设备1套；修建排水沟2.5公里。</t>
  </si>
  <si>
    <t>项目建设中，通过务工、分红、土地流转等方式预计带动70户70人（其中脱贫户、监测户20户20人），人均增收1000元以上。项目建成后，形成的经营性资产量化至村集体，以村集体自主经营等方式运行，资产由村集体管护，预计村集体年收入6万元，村委会制定经营性资产收益分配方案，对农户进行差异化分红；同时通过务工、收益分红、土地流转等方式带动80户80人（脱贫户、监测户10户10人），预计人均年收入1000元以上。</t>
  </si>
  <si>
    <t>完成购置智能水肥一体化设备1套；冷库200立方米，净菜加工区500平方米，配套净菜加工设备1套；修建排水沟2.5公里；带动70户70人（其中脱贫户、监测户20户20人），人均增收1000元以上。</t>
  </si>
  <si>
    <t>智能水肥一体化设备1套；冷库200立方米，净菜加工区500平方米，配套净菜加工设备1套；修建排水沟2.5公里。</t>
  </si>
  <si>
    <t>2024年略阳县黑河镇岩房坝村蚕桑建设项目</t>
  </si>
  <si>
    <t>1、500亩桑园提质增效，购买农药化肥、补植；2、小蚕共育室库房80㎡，冷藏运输车1台，养蚕工厂通风降温保湿设备18套，养蚕蚕架改良140套，配置手推车塑料物料框各16套，购置塑料方格簇；2000套，自动采茧机4台，桑枝菌生产线自动供水、通风设施2套；3、实施百户千张试点，购置移动蚕室、蚕具5套；4、硬化产业路2.6公里，宽3.5米，厚15厘米；5、购置智能养蚕设备1台。</t>
  </si>
  <si>
    <t>黑河镇岩房坝村</t>
  </si>
  <si>
    <t>项目建设中，通过务工、分红、带动生产等方式预计带动40户40人（其中脱贫户、监测户12户12人），人均增收1000元以上。项目建成后，形成的经营性资产量化至村集体，以村集体自主经营等方式运行，资产由村集体管护，预计村集体年收入5.2万元，村委会制定经营性资产收益分配方案，对农户进行差异化分红；同时通过务工、收益分红、带动生产等方式带动80户80人（脱贫户、监测户10户10人），预计人均年收入1000元以上。</t>
  </si>
  <si>
    <t>通过入企务工、收益分红、带动生产等方式促进农户增收。</t>
  </si>
  <si>
    <t>完成1、500亩桑园提质增效，购买农药化肥、补植；2、小蚕共育室库房80㎡，冷藏运输车1台，养蚕工厂通风降温保湿设备18套，养蚕蚕架改良140套，配置手推车塑料物料框各16套，购置塑料方格簇；2000套，自动采茧机4台，桑枝菌生产线自动供水、通风设施2套；3、实施百户千张试点，购置移动蚕室、蚕具5套；4、硬化产业路2.6公里，宽3.5米，厚15厘米；5、购置智能养蚕设备1台。带动12户12人（其中脱贫户、监测户12户12人），人均增收1000元以上。</t>
  </si>
  <si>
    <t>1、500亩桑园提质增效，购买农药化肥、补植；2、小蚕共育室库房80㎡，冷藏运输车1台，养蚕工厂通风降温保湿设备18套，养蚕蚕架改良140套，配置手推车塑料物料框各16套，购置塑料方格簇；2000套，自动采茧机4台，桑枝菌生产线自动供水、通风设施2套；3、实施百户千张试点，购置移动蚕室、蚕具5套；4、硬化产业路2.6公里，</t>
  </si>
  <si>
    <t>受益脱贫人口数22人</t>
  </si>
  <si>
    <t>邵朝剑</t>
  </si>
  <si>
    <t>2024年略阳县黑河镇和平村蔬菜产业建设项目</t>
  </si>
  <si>
    <t>流转、平整土地5000平方米，新建温室蔬菜大棚5000平方米；水沟、水肥一体化设施1套。建设分拣加工车间300平方米，储藏室200平方米，配套加工设施、农用机械。</t>
  </si>
  <si>
    <t>黑河镇和平村</t>
  </si>
  <si>
    <t>项目建设中，通过务工、分红、土地流转等方式预计带动70户70人（其中脱贫户、监测户20户20人），人均增收1000元以上。项目建成后，形成的经营性资产量化至村集体，以村集体自主经营等方式运行，资产由村集体管护，预计村集体年收入6.8万元，村委会制定经营性资产收益分配方案，对农户进行差异化分红；同时通过务工、收益分红、土地流转等方式带动80户110人（脱贫户、监测户10户10人），预计人均年收入1000元以上。</t>
  </si>
  <si>
    <t>完成流转、平整土地5000平方米，新建温室蔬菜大棚5000平方米；水沟、水肥一体化设施1套。建设分拣加工车间300平方米，储藏室200平方米，配套加工设施、农用机械；带动70户70人（其中脱贫户、监测户20户20人），人均增收1000元以上。</t>
  </si>
  <si>
    <t>毋跃邦</t>
  </si>
  <si>
    <t>2024年略阳县黑河镇木家河村养蚕基地功能提升项目</t>
  </si>
  <si>
    <t>养蚕大棚院场硬化800㎡，养蚕设施（蚕架）20套，自动降温设施6套，围墙60米。</t>
  </si>
  <si>
    <t>黑河镇木家河村</t>
  </si>
  <si>
    <t>项目建设中，通过务工、分红、土地流转等方式预计带动15户15人（其中脱贫户、监测户10户10人），人均增收1000元以上。项目建成后，形成的经营性资产量化至村集体，以村集体自主经营等方式运行，资产由村集体管护，预计村集体年收入1.5万元，村委会制定经营性资产收益分配方案，对农户进行差异化分红；同时通过务工、收益分红、土地流转等方式带动15户18人（脱贫户、监测户10户10人），预计人均年收入1000元以上。</t>
  </si>
  <si>
    <t>完成养蚕大棚院场硬化800㎡，养蚕设施（蚕架）20套，自动降温设施6套，围墙60米。；带动15户15人（其中脱贫户、监测户10户10人），人均增收1000元以上。</t>
  </si>
  <si>
    <t>尹安华</t>
  </si>
  <si>
    <t>2024年略阳县黑河镇大黄院村蚕桑产业提升项目</t>
  </si>
  <si>
    <t>1、新建养蚕工厂附属用房300平方米，场地平整及硬化、水电、水沟、护栏等配套相关设施；改造养蚕大棚及自动恒温通风设施建设；提升蚕桑采摘园包含600立方米石墙浆砌、平整4000平方米、回填2700立方米、80米水沟建设、4000平方米桑园种植。2、新建养蚕大棚1500㎡及养蚕配套设施（其中草坡组500㎡，白果树组500㎡，干沟500㎡）
3、硬化产业路2.5公里，宽3.5米，厚15厘米。</t>
  </si>
  <si>
    <t>新建、改建</t>
  </si>
  <si>
    <t>黑河镇大黄院村</t>
  </si>
  <si>
    <t>项目建设中，通过务工、分红、土地流转等方式预计带动60户60人（其中脱贫户、监测户20户20人），人均增收1000元以上。项目建成后，形成的经营性资产量化至村集体，以村集体自主经营等方式运行，资产由村集体管护，预计村集体年收入8万元，村委会制定经营性资产收益分配方案，对农户进行差异化分红；同时通过务工、收益分红、土地流转等方式带动60户70人（脱贫户、监测户30户30人），预计人均年收入1000元以上。</t>
  </si>
  <si>
    <t>完成1、新建养蚕工厂附属用房300平方米，场地平整及硬化、水电、水沟、护栏等配套相关设施；改造养蚕大棚及自动恒温通风设施建设；提升蚕桑采摘园包含600立方米石墙浆砌、平整4000平方米、回填2700立方米、80米水沟建设、4000平方米桑园种植。
2、新建养蚕大棚1500㎡及养蚕配套设施（其中草坡组500㎡，白果树组500㎡，干沟500㎡）3、硬化产业路2.5公里，宽3.5米，厚15厘米；预计带动60户60人（其中脱贫户、监测户20户20人），人均增收1000元以上。</t>
  </si>
  <si>
    <t>新建养蚕工厂附属用房300平方米，场地平整及硬化、水电、水沟、护栏等配套相关设施；改造养蚕大棚及自动恒温通风设施建设；提升蚕桑采摘园包含600立方米石墙浆砌、平整4000平方米、回填2700立方米、80米水沟建设、4000平方米桑园种植。
2、新建养蚕大棚1500㎡及养蚕配套设施（其中草坡组500㎡，白果树组500㎡，干沟500㎡）
3、硬化产业路2.5公里，宽3.5米，厚15厘米。</t>
  </si>
  <si>
    <t>李习刚</t>
  </si>
  <si>
    <t>投工投劳支付劳务报酬，按股分配收益。</t>
  </si>
  <si>
    <t>2024年略阳县金家河镇惠家坝村产业发展项目</t>
  </si>
  <si>
    <t>建钢架大棚3000平方米种植葡萄5亩、新增中蜂养殖1000箱、建蜂蜜包装作坊300平方米及设备。</t>
  </si>
  <si>
    <t>金家河镇惠家坝村</t>
  </si>
  <si>
    <t>项目建设中，通过务工、土地流转等方式预计带动40户156人（其中脱贫户、监测户20户87人），项目建成后，形成的经营性资产量化至村集体，以村集体自主经营方式运行，资产由村集体管护，预计村集体年收入4万元，村委会制定经营性资产收益分配方案，对农户进行差异化分红；同时通过务工、收购产品、土地流转等方式带动40户156人（脱贫户、监测户20户87人），预计人均年收入2000元以上。</t>
  </si>
  <si>
    <t>项目建设中通过务工、收益分红、土地流转等方式增加群众收入。</t>
  </si>
  <si>
    <t>建钢架大棚3000平方米种植葡萄5亩、新增中蜂养殖1000箱、建蜂蜜包装作坊300平方米及设备。发展葡萄园5亩中蜂1000箱。带动40户156人（其中脱贫户、监测户20户87人）人均增收2000元以上。</t>
  </si>
  <si>
    <t>受益脱贫人口数87人</t>
  </si>
  <si>
    <t>石博</t>
  </si>
  <si>
    <t>2024年略阳县金家河镇寒峰村循环农业建设项目</t>
  </si>
  <si>
    <t>玻璃温室智能化改造1500平方米、高标准食用菌大棚1200平方米、猪肚菌、金耳、羊肚菌立体栽培10000筒、水生蔬菜与水产养殖综合种养示范种10亩、鱼塘改造10亩、堰渠改造500米、硬化产业路2.6公里（宽3米、厚15厘米）。</t>
  </si>
  <si>
    <t>项目建设中，通过务工、土地流转等方式预计带动15户35人（其中脱贫户、监测户26户55人），项目建成后，形成的经营性资产量化至村集体，以村集体入股方式运行，资产由经营主体管护，预计村集体年收入7.2万元，村委会制定经营性资产收益分配方案，对农户进行差异化分红；同时通过务工、林产品收购、土地流转等方式带动45户195人（脱贫户、监测户15户30人）预计人均年收入2000元以上。</t>
  </si>
  <si>
    <t>玻璃温室智能化改造1500平方米、高标准食用菌大棚1200平方米、猪肚菌、金耳、羊肚菌立体栽培10000筒、水生蔬菜与水产养殖综合种养示范种10亩、鱼塘改造10亩、堰渠改造500米、建设青沟门至阴山坪产业道路2.6公里。带动45户195人（脱贫户、监测户26户107人），人均增收2000元以上。</t>
  </si>
  <si>
    <t>玻璃温室智能化改造1500平方米、高标准食用菌大棚1200平方米、猪肚菌、金耳、羊肚菌立体栽培10000筒、水生蔬菜与水产养殖综合种养示范种10亩、鱼塘改造10亩、堰渠改造500米、建设青沟门至阴山坪产业道路2.6公里。</t>
  </si>
  <si>
    <t>受益脱贫人口数85人</t>
  </si>
  <si>
    <t>2024年略阳县金家河镇天台村食用菌产业提质增效项目</t>
  </si>
  <si>
    <t>改造2000平方米食用菌出菇大棚（配套出菇架）、硬化产业路0.3公里（宽3米、厚15厘米）。</t>
  </si>
  <si>
    <t>项目建设中，通过务工、土地流转等方式预计带动30户106人（其中脱贫户、监测户18户75人），项目建成后，形成的经营性资产量化至村集体，以村集体入股方式运行，资产由经营主体管护，预计村集体年收入3.1万元，村委会制定经营性资产收益分配方案，对农户进行差异化分红；同时通过务工、收购食用菌、土地流转等方式带动30户106人（脱贫户、监测户18户75人）预计人均年收入2000元以上。</t>
  </si>
  <si>
    <t>改造2000平方米食用菌出菇大棚（配套出菇架）、硬化产业路0.3公里（宽3米、厚15厘米）。带动30户106人（脱贫户、监测户18户75人），人均增收2000元以上。</t>
  </si>
  <si>
    <t>受益脱贫人口数75人</t>
  </si>
  <si>
    <t>2024年略阳县金家河镇走马村产业发展项目</t>
  </si>
  <si>
    <t>建香菇智能大棚800平方米，购置智能烘干灶一个、冷库300立方米、购置菌筒20000筒；新建蔬菜大棚10亩，果树采摘园30亩。</t>
  </si>
  <si>
    <t>金家河镇走马村</t>
  </si>
  <si>
    <t>项目建设中，通过务工、土地流转等方式预计带动35户145人（其中脱贫户、监测户20户78人）。项目建成后，形成的经营性资产量化至村集体，以村集体自主经营方式运行，资产由村集体管护，预计村集体年收入4.5万元，村委会制定经营性资产收益分配方案，对农户进行差异化分红；同时通过务工、收购菌材、土地流转等方式带动35户145人（脱贫户、监测户20户78人）预计人均年收入2000元以上。</t>
  </si>
  <si>
    <t>建智能大棚800m2，购置智能烘干灶一个、冷库300平方米、发展袋料香菇20000筒；新建蔬菜大棚10亩，果树采摘园30亩，带动35户145人（其中脱贫户、监测户20户78人）人均增收2000元以上。</t>
  </si>
  <si>
    <t>建智能大棚800m2，购置智能烘干灶一个、冷库300平方米、发展袋料香菇20000筒，新建蔬菜大棚10亩，果树采摘园30亩。</t>
  </si>
  <si>
    <t>受益脱贫人口数78人</t>
  </si>
  <si>
    <t>冯涛</t>
  </si>
  <si>
    <t>财政资金所形成的资产归村集体所有，经营收入给成员差异化分配。。</t>
  </si>
  <si>
    <t>2024年略阳县乐素河镇双集垭村食用菌大棚建设项目</t>
  </si>
  <si>
    <t>建设食用菌智能大棚1500平方米,建设冷藏保鲜库100㎥，安装制冷设备1套，硬化食用菌种植基地产业路1公里、宽3米、厚15厘米。发展食用菌6万筒；</t>
  </si>
  <si>
    <t>乐素河镇双集垭村</t>
  </si>
  <si>
    <t>项目建设中，通过务工、土地流转等方式预计带动40户50人（其中脱贫户、监测户15户28人），户均增收1000元以上。项目建成后，形成的经营性资产量化至村集体，以村集体自主经营方式运行，资产由村集体管护，预计村集体年收入4万元，村委会制定经营性资产收益分配方案，对农户进行差异化分红；同时通过务工、土地流转等方式带动45户50人（脱贫户、监测户10户22人），预计户均年收入1000元以上。</t>
  </si>
  <si>
    <t>通过务工、土地流转、分红等方式带动农户增收。</t>
  </si>
  <si>
    <t>完成食用菌智能大棚1500平方米,建设冷藏保鲜库100㎥，安装制冷设备1套，硬化食用菌种植基地产业路1公里、带动40户50人（其中脱贫户、监测户15户28人），户均增收1000元以上。</t>
  </si>
  <si>
    <t>食用菌智能大棚1500平方米,建设冷藏保鲜库100㎥，安装制冷设备1套，硬化食用菌种植基地产业路1公里、</t>
  </si>
  <si>
    <t>刘品刚</t>
  </si>
  <si>
    <t>2024年略阳县乐素河镇周家坪村食用菌种植建设项目</t>
  </si>
  <si>
    <t>修建食用菌大棚1000平方米，发展食用菌10万筒。</t>
  </si>
  <si>
    <t>乐素河镇周家坪村</t>
  </si>
  <si>
    <t>项目建设中，通过务工、土地流转等方式预计带动30户56人（其中脱贫户26户45人、监测户4户11人），通过以工代赈的方式发放劳务报酬不低于15%，户均增收2000元以上。项目建成后，形成的经营性资产量化至村集体，以村集体自主经营等方式运行，资产由村集体管护，预计村集体年收入2.9万元，村委会制定经营性资产收益分配方案，对农户进行差异化分红；同时通过务工、土地流转等方式带动15户32人（脱贫户、监测户8户18人），预计户均年收入1000元以上。</t>
  </si>
  <si>
    <t>通过务工、土地流转、分红等方式增加群众收入。</t>
  </si>
  <si>
    <t>完成食用菌大棚1000平方米，冷库60立方米（含防晒顶）发展食用菌10万筒。带动30户56人（其中脱贫户26户45人、监测户4户11人），户均增收1000元以上。</t>
  </si>
  <si>
    <t>兰永安</t>
  </si>
  <si>
    <t>2024年略阳县乐素河镇石瓮子村食用菌产业建设项目</t>
  </si>
  <si>
    <t>流转土地4亩，建设食用菌智能大棚2000平方米，修建冷库120立方米，发展食用菌6万筒。</t>
  </si>
  <si>
    <t>项目建设中，通过务工、土地流转等方式预计带动20户45人（其中脱贫户、监测户8户15人），户均增收1000元以上。项目建成后，形成的经营性资产量化至村集体，以村集体自主经营方式运行，资产由村集体管护，预计村集体年收入3万元，村委会制定经营性资产收益分配方案，对农户进行差异化分红；同时通过务工、收购菌材、土地流转等方式带动25户52人（脱贫户、监测户13户38人），预计户均年收入1000元以上。</t>
  </si>
  <si>
    <t>完成流转土地4亩，建设食用菌智能大棚2000平方米，修建冷库120立方米，发展食用菌6万筒。带动20户45人（其中脱贫户、监测户8户15人），户均增收1000元以上。</t>
  </si>
  <si>
    <t>受益脱贫人口数53人</t>
  </si>
  <si>
    <t>2024年略阳县乐素河镇小湾村食用菌产业项目</t>
  </si>
  <si>
    <t>改建食用菌智能大棚1500平方米，发展食用菌菌筒5万筒。</t>
  </si>
  <si>
    <t>项目建设中，通过务工、土地流转等方式预计带动30户50人（其中脱贫户、监测户15户32人），户均增收1000元以上。项目建成后，形成的经营性资产量化至村集体，以村集体自主经营方式运行，资产由村集体管护，预计村集体年收入2.9万元，村委会制定经营性资产收益分配方案，对农户进行差异化分红；同时通过务工、土地流转等方式带动20户41人（脱贫户、监测户10户24人），预计户均年收入1000元以上。</t>
  </si>
  <si>
    <t>完成改建食用菌智能大棚1500平方米，发展食用菌菌筒5万筒。带动30户50人（其中脱贫户、监测户15户32人），户均增收1000元以上。</t>
  </si>
  <si>
    <t>受益脱贫人口数56人</t>
  </si>
  <si>
    <t>2024年略阳县横现河街道跑马村食用菌种植建设项目</t>
  </si>
  <si>
    <t>修建双层双模钢架大棚1200平方米并配备香菇种植钢架，冷库300立方米，储存室200平方米，平场地2000平方米，修建蓄水池2个20立方米，硬化产业路500米，2.5米宽，厚15厘米。发展袋料香菇50000筒。</t>
  </si>
  <si>
    <t>横现河街道跑马村</t>
  </si>
  <si>
    <t>项目建设中，通过务工、收购菌材、土地流转等方式预计带动20户30人（其中脱贫户、监测户10户15人），人均增收1000元以上。项目建成后，形成的经营性资产量化至村集体，以村集体自主经营方式运行，资产由村集体管护，预计村集体年收入5.2万元，村委会制定经营性资产收益分配方案，对农户进行差异化分红；同时通过务工、收购菌材、土地流转等方式带动35户88人（脱贫户、监测户15户45人），预计人均年收入1000元以上。</t>
  </si>
  <si>
    <t>完成种植“夏菇”双层双模钢架大棚1200平方米并配备香菇种植钢架，冷库300立方米，储存室200平方米，平场地2000平方米，修建蓄水池2个20立方米，配套拓宽硬化产业500米，2.5米宽。发展袋料香菇50000筒。带动50户118人（其中脱贫户、监测户25户75人），人均增收1000元以上。</t>
  </si>
  <si>
    <t>修建种植“夏菇”双层双模钢架大棚1200平方米并配备香菇种植钢架，冷库300立方米，储存室200平方米，平场地2000平方米，修建蓄水池2个20立方米。发展袋料香菇50000筒。</t>
  </si>
  <si>
    <t>徐正斌</t>
  </si>
  <si>
    <t>根据村集体经济经营性资产收益分配方案40%用于分红，40%用于继续壮大村集体经济，20%用于农村公益性事业发展。</t>
  </si>
  <si>
    <t>2024年略阳县横现河街道横现河村食用菌种植项目</t>
  </si>
  <si>
    <t>建设养菌种植一体大棚1200平方米，养菌10万筒，分散建设出菇大棚3600平方米，发展香菇10万筒。</t>
  </si>
  <si>
    <t>横现河街道横现河村</t>
  </si>
  <si>
    <t>项目建设中，通过务工、土地流转等方式预计带动5户20人（其中脱贫户、监测户3户6人），人均增收1000元以上。项目建成后，形成的经营性资产量化至村集体，以村集体租赁方式运行，资产由村集体管护，预计村集体年收入4万元，村委会制定经营性资产收益分配方案，对农户进行差异化分红；同时通过务工、提供菌筒方式带动15户55人（脱贫户、监测户6户21人），预计人均年收入1000元以上。</t>
  </si>
  <si>
    <t>完成建设“夏菇”养菌种植一体大棚1200平方米，养菌10万筒，分散建设出菇大棚10户3600平方米，发展香菇10万筒。有效带动15户55人（其中脱贫户、监测户6户21人）人均增收1000元以上。</t>
  </si>
  <si>
    <t>完成建设“夏菇”养菌种植一体大棚1200平方米，养菌10万筒，分散建设出菇大棚10户3600平方米，发展香菇10万筒。</t>
  </si>
  <si>
    <t>宋鹏</t>
  </si>
  <si>
    <t>2024年略阳县横现河街道石状沟村食用菌生产种植项目</t>
  </si>
  <si>
    <t>采购安装食用菌生产设备，拌料机1台、装袋机3台、提升机3台、高压灭菌柜1台、温室养菌货架6间（方钢材质）、货物升降机1台.</t>
  </si>
  <si>
    <t>横现河街道石状沟村</t>
  </si>
  <si>
    <t>项目建设期，通过以工代赈方式带动5户10人（其中脱贫户、监测户3户6人）人均增收1000元以上;项目建成后，种植香菇50000筒，预计村集体年收入2万元，形成的经营性资产及其收益量化至集体经济组织，产生的净收益合作社的全体成员分红，同时通过种植培训、带动发展产业、食用菌供应、产品回收、入企务工、收购菌材等方式直接带动10户30人（其中脱贫户5户15人）预计人均年收入1000元以上。</t>
  </si>
  <si>
    <t>项目建设中通过以工代赈务工、农产品回收方式增加村集体、群众收入。</t>
  </si>
  <si>
    <t>项目建设期，通过以工代赈方式带动5户10人（其中脱贫户、监测户3户6人）人均增收1000元以上;项目建成后，种植香菇50000筒，形成的经营性资产及其收益量化至集体经济组织，产生的净收益合作社的全体成员分红，同时通过种植培训、带动发展产业、食用菌供应、产品回收、入企务工、收购菌材等方式直接带动10户30人（其中脱贫户、监测户5户15人）预计人均年收入1000元以上。</t>
  </si>
  <si>
    <t>食用菌生产加工车间建设：采购安装食用菌生产设备，拌料机1台、装袋机3台、提升机3台、高压灭菌柜1台、温室养菌货架6间（方钢材质）、货物升降机1台.</t>
  </si>
  <si>
    <t>闫伟</t>
  </si>
  <si>
    <t>村资产收益40%用于分红，10%用于村级公益事业发展，50%用于滚动发展，壮大村集体经济</t>
  </si>
  <si>
    <t>2024年略阳县接官亭镇亮马台村茶园建设项目（二期）</t>
  </si>
  <si>
    <t>新建茶园300亩，其中无性系良种茶园100亩，茶籽直播茶园200亩，硬化产业路1.2公里，宽3米、厚15厘米。</t>
  </si>
  <si>
    <t>接官亭镇亮马台村</t>
  </si>
  <si>
    <t>项目建设中，通过务工等方式预计带动农户40户130人（含脱贫户、监测户12户40人），人均增收1000元以上。项目建成后，形成的经营性资产量化至村集体，以村集体租赁方式运行，资产由村集体管护，预计村集体年收入5.5万元，村委会制定经营性资产收益分配方案，对农户进行差异化分红；同时通过务工、鲜茶叶回收等方式带动50户140人（含脱贫户、监测户15户42人），预计人均年收入1000元以上。</t>
  </si>
  <si>
    <t>完成新建无性系良种茶园200亩，硬化产业路1.2公里。带动40户130人（含脱贫户、监测户12户40人），人均增收1000元以上。</t>
  </si>
  <si>
    <t>新建无性系良种茶园200亩，硬化产业路1.2公里</t>
  </si>
  <si>
    <t>廖建成</t>
  </si>
  <si>
    <t>2024年略阳县接官亭镇亮马台村产业发展项目</t>
  </si>
  <si>
    <t>发展樱桃园50亩，林下养殖乌鸡3000只，硬化产业路3公里，宽3米、厚15厘米。</t>
  </si>
  <si>
    <t>项目建设中，通过务工等方式预计带动农户35户70人（含脱贫户、监测户11户22人），通过发放劳务工资，户均增收2000元以上。项目建成后，形成的经营性资产量化至村集体，以村集体租赁方式运行，资产由村集体管护，预计村集体年收入5.2万元；同时通过务工、鲜茶叶回收等方式带动70户70人（含脱贫户、监测户21户21人），预计人均年收入1000元以上。</t>
  </si>
  <si>
    <t>通过土地流转、务工、产销对接、收益分红等方式带动农户</t>
  </si>
  <si>
    <t>发展樱桃园  亩，林下养殖乌鸡  只，硬化产业路1公里，宽3米、厚15厘米。带动70户70人（含脱贫户、监测户21户21人），预计人均年收入1000元以上。</t>
  </si>
  <si>
    <t>发展樱桃园  亩，林下养殖乌鸡  只，硬化产业路1公里，宽3米、厚15厘米。</t>
  </si>
  <si>
    <t>受益脱贫人口数43人</t>
  </si>
  <si>
    <t>2024年度略阳县接官亭镇林口村椴木香菇种植项目</t>
  </si>
  <si>
    <t>建设椴木香菇种植大棚 5000平方米、生产用房100平方米、香菇烘干房30平方米，购置烘干设备1套、椴木香菇点种设备1套，新建灌溉池1个15m³，配套管网2000米。</t>
  </si>
  <si>
    <t>接官亭镇林口村</t>
  </si>
  <si>
    <t>项目建设中，通过务工、收购菌材、土地流转等方式预计带动30户100人（其中脱贫户、监测户9户30人），人均增收1000元以上。项目建成后，形成的经营性资产量化至村集体，以村集体租赁方式运行，资产由村集体管护，预计村集体年收入4.3万元，村委会制定经营性资产收益分配方案，对农户进行差异化分红；同时通过务工、收购菌材、土地流转等方式带动25户70人（脱贫户、监测户8户21人），预计人均年收入1000元以上。</t>
  </si>
  <si>
    <t>建设椴木香菇种植大棚 5000平方米、生产用房100平方米、香菇烘干房30平方米，购置烘干设备1套、椴木香菇点种设备1套，新建灌溉池1个15m³，配套管网2000米。带动30户100人（其中脱贫户、监测户9户30人），人均增收1000元以上。</t>
  </si>
  <si>
    <t>张继华</t>
  </si>
  <si>
    <t>2024年略阳县接官亭镇接官亭社区采摘园建设项目</t>
  </si>
  <si>
    <t>硬化采摘园产业道路长1公里、宽1.5-2米，建设果蔬采摘销售区1000平方米,配套完善相关设施。</t>
  </si>
  <si>
    <t>项目建设中，通过务工、土地流转等方式预计带动18户60人（其中脱贫户、监测户6户18人），人均增收1000元以上。项目建成后，形成的经营性资产量化至村集体，以村集体自主经营方式运行，资产由村集体管护，预计村集体年收入2.4万元，村委会制定经营性资产收益分配方案，对农户进行差异化分红；同时通过务工、带动发展、产品回收等方式直接带动25户75人（脱贫户、监测户7户23人），预计人均年收入1000元以上。</t>
  </si>
  <si>
    <t>完成修建产业路1公里、果蔬采摘销售区1000平方米。带动18户60人（其中脱贫户、监测户6户18人），人均增收1000元以上。</t>
  </si>
  <si>
    <t>修建产业路1公里、果蔬采摘销售区1000平方米。</t>
  </si>
  <si>
    <t>2024年略阳县接官亭镇麻柳铺村食用菌提升项目</t>
  </si>
  <si>
    <t>改造提升接菌养菌棚及出菇棚外棚11000平方米，新建钢结构出菇棚10个、钢结构厂房300平方米、菌棒冷却车间255平方米、无菌接菌车间30平方米、冷藏保鲜库200立方米、空气能烘干房一座18平方米，购买食用菌袋料香菇全自动接种机一台、真空负压注水机2台。</t>
  </si>
  <si>
    <t>接官亭镇麻柳铺村</t>
  </si>
  <si>
    <t>项目建设中，通过务工、土地流转、菌材收购等方式预计带动50户180人（其中脱贫户、监测对象15户50人），人均增收1000元以上。项目建成后，形成的经营性资产量化至村集体，以村集体租赁的方式运行，资产由村集体管护，预计村集体年收入7.8万元以上，村委会制定经营性资产收益分配方案，对农户进行差异化分红；同时通过务工、土地流转、菌材收购等方式带动60户200人（脱贫户、监测户18户60人），预计人均年收入1000元以上。</t>
  </si>
  <si>
    <t>改造提升接菌养菌棚及出菇棚外棚11000平方米，新建钢结构出菇棚10个、钢结构厂房300平方米、菌棒冷却车间255平方米、无菌接菌车间30平方米、冷藏保鲜库200立方米、空气能烘干房一座18平方米，购买食用菌袋料香菇全自动接种机一台、真空负压注水机2台。带动50户180人（其中脱贫户、监测对象15户50人），人均增收1000元以上。</t>
  </si>
  <si>
    <t>叶秀芳</t>
  </si>
  <si>
    <t>2024年略阳县仙台坝镇娘娘坝村猕猴桃智慧农业建设项目</t>
  </si>
  <si>
    <t>提升猕猴桃产业园60亩，新建灌溉池、稀释池、发酵池等自动水肥一体化设备及全园管网铺设，建设自动伸缩棚13000平方米、排洪沟70米，步道500米，配套喷灌、施肥、数字化系统设施设备。</t>
  </si>
  <si>
    <t>仙台坝镇娘娘坝村</t>
  </si>
  <si>
    <t>项目建设中，通过务工、土地流转等方式预计带动35户122人（其中脱贫户、监测户18户63人），人均增收1000元以上。项目建成后，形成的经营性资产量化至村集体，以村集体自主经营方式运行，资产由村集体管护，预计村集体年收入6.7万元，村委会制定经营性资产收益分配方案，对农户进行差异化分红；同时通过务工、土地流转等方式带动30户110人（脱贫户、监测户15户56人），预计人均年收入1000元以上。</t>
  </si>
  <si>
    <t>提升猕猴桃产业园60亩，新建灌溉池、稀释池、发酵池等自动水肥一体化设备及全园管网铺设，建设自动伸缩棚13000平方米、排洪沟70米，步道500米，配套喷灌、施肥、数字化系统设施设备。带动35户122人（其中脱贫户、监测户18户63人），人均增收1000元以上。</t>
  </si>
  <si>
    <t>提升猕猴桃产业园60亩，新建灌溉池、稀释池、发酵池各1个，管网铺设60亩，建设数字化伸缩防雹避雨棚13000平方米，排洪沟70米，游步道500米，配套喷灌、施肥、数字化系统设施设备各1套。</t>
  </si>
  <si>
    <t>受益脱贫人口数119人</t>
  </si>
  <si>
    <t>莫超</t>
  </si>
  <si>
    <t>2024年略阳县马蹄湾镇付家山村葡萄采摘园建设项目</t>
  </si>
  <si>
    <t>流转、平整土地100亩，建设葡萄园100亩，简易大棚60000平方米，管理用房150平方米，配套遮荫网60000平方米，蓄水池100立方米、供水管道5000米、浇灌设备、供电设备、产业路长2公里宽2米。</t>
  </si>
  <si>
    <t>项目建设中，通过流转土地、吸纳务工等方式预计带动30户95人（其中脱贫户、监测户15户40人），户均增收不低于2000元。项目建成后，资产量化至村集体经济，预计2026年进入盛产期，村集体经济年收益10万元，按照集体经济收益分配方案向全村农户分红。同时通过流转土地、吸纳务工等方式带动70户210人（脱贫户、监测户5户12人），户均增收不低于2000元。</t>
  </si>
  <si>
    <t>流转、平整土地100亩，建设葡萄园100亩，简易大棚60000平方米，管理用房150平方米，配套遮荫网60000平方米，蓄水池100立方米、供水管道5000米、浇灌设备、供电设备、产业路长2公里宽2米。带动20户50人（脱贫户、监测户5户12人），户均增收不低于2000元。</t>
  </si>
  <si>
    <t>财政资金所形成的资产归村集体所有，村集体获得分红收益。</t>
  </si>
  <si>
    <t>按照村股份经济合作社收益分配方案进行分配</t>
  </si>
  <si>
    <t>2024年略阳县马蹄湾镇史家庄村食用菌种植项目</t>
  </si>
  <si>
    <t>建设加工车间200平方米，购买食用菌生产加工流水线一套，配套设施（锯末机、翻料机、自动化装扎一体机、锅炉各一台），塑料大棚3000平方米。</t>
  </si>
  <si>
    <t>马蹄湾镇史家庄村</t>
  </si>
  <si>
    <t>项目建设中，通过务工、收购菌棒、土地流转等方式预计带动20户55人（其中脱贫户、监测8户25人），人均增收2000元以上。项目建成后，资产量化至村集体，预计村集体年收入5.3万元，按照集体经济收益分配方案向全村农户分红。同时通过务工、收购菌棒、土地流转等方式带动25户80人（脱贫户、监测户12户35人），预计人均年收入1000元以上。</t>
  </si>
  <si>
    <t>建设加工车间200平方米，购买食用菌生产加工流水线一套，配套设施（锯末机、翻料机、自动化装扎一体机、锅炉各一台），塑料大棚3000平方米。带动25户80人（脱贫户、监测户12户35人），预计人均年收入1000元以上。</t>
  </si>
  <si>
    <t>受益脱贫人口数60人</t>
  </si>
  <si>
    <t>史斌</t>
  </si>
  <si>
    <t>2024年略阳县硖口驿镇杨家坝村茶叶产业提升项目</t>
  </si>
  <si>
    <t>茶园低产改造70亩、购置加工厂生产配套设备1套（发酵机1台、炒干机1台、摇清机1台、保鲜柜1台，冷却手堆车1台）、硬化茶园产业路2公里，宽3米，厚15厘米。</t>
  </si>
  <si>
    <t>项目建设中，通过务工、回收农产品等方式预计带动30户96人（其中脱贫户、监测户10户30人），人均增收1000元以上。项目建成后，形成的经营性资产量化至村集体，以村集体租赁方式运行，资产由经营主体管护，预计村集体年收入4万元，村委会制定经营性资产收益分配方案，对农户进行差异化分红；同时通过务工、回收农产品等方式带动30户96人（脱贫户、监测户10户30人），预计人均年收入1000元以上。</t>
  </si>
  <si>
    <t>通过务工、回收农产品、收益分红等方式带动农户增收。</t>
  </si>
  <si>
    <t>茶园低产改造70亩、购置生产配套设备、硬化茶园产业路2公里；带动30户96人（其中脱贫户、监测户10户30人），人均增收1000元以上。</t>
  </si>
  <si>
    <t>低产改造茶园500亩、茶叶加工生产线1条、硬化茶园产业路2公里</t>
  </si>
  <si>
    <t>带动脱贫人口人均增加收入1003元</t>
  </si>
  <si>
    <t>村集体经济收入30%作为村集体经济积累，70%用于村集体成员分红。</t>
  </si>
  <si>
    <t>2024年略阳县硖口驿镇大铁坝村食用菌建设项目</t>
  </si>
  <si>
    <t>改扩建食用菌大棚2000平方米、新建冷藏保鲜库40平方米，发展种植食用菌10万筒。</t>
  </si>
  <si>
    <t>硖口驿镇大铁坝村</t>
  </si>
  <si>
    <t>项目建设中，通过务工、土地流转等方式预计带动50户150人（其中脱贫户、监测户25户75人），人均增收1500元以上。项目建成后，形成的经营性资产量化至村集体，以村集体自主经营方式运行，资产由村集体管护，预计村集体年收入2.4万元，村委会制定经营性资产收益分配方案，对农户进行差异化分红；同时通过务工、土地流转等方式带动50户150人（脱贫户、监测户25户75人），预计人均年收入1500元以上。</t>
  </si>
  <si>
    <t>项目建设中通过务工、土地流转等方式带动农户增收。</t>
  </si>
  <si>
    <t>改扩建食用菌大棚2000平方米、新建40平方米保鲜库1个，带动50户150人（其中脱贫户、监测户25户75人），人均增收1500元以上。</t>
  </si>
  <si>
    <t>发展食用菌种植10万筒</t>
  </si>
  <si>
    <t>闫顶柱</t>
  </si>
  <si>
    <t>2024年度略阳县硖口驿镇王家营村大棚蔬果采摘园项目</t>
  </si>
  <si>
    <t>建设高标准固定式钢拱塑料温室大棚3500平方米、新建蓄水池2口、建设用水管道2000米、架设水肥一体化微喷浇灌管网3500米、新建管护用房50平方米、大棚种植树莓3500平方米</t>
  </si>
  <si>
    <t>硖口驿镇王家营村</t>
  </si>
  <si>
    <t>项目建设中，通过租赁、入企务工等方式预计带动330户990人（其中脱贫户、监测户10户30人），人均增收1000元以上。项目建成后，形成的经营性资产量化至村集体，以村集体自主经营方式运行，资产由村集体管护，预计村集体年收入6万元，村委会制定经营性资产收益分配方案，对农户进行差异化分红；同时通过租赁、入企务工等方式带动330户990人（脱贫户、监测户20户35人），预计人均年收入1000元以上。</t>
  </si>
  <si>
    <t>土地流转、带动生产、收益分红</t>
  </si>
  <si>
    <t>建设高标准固定式钢拱塑料温室大棚3500平方米、新建蓄水池2口、建设用水管道2000米、架设水肥一体化微喷浇灌管网3500米、新建管护用房50平方米、大棚种植树莓3500平方米带动330户990人（脱贫户、监测户20户35人），预计人均年收入1000元以上。</t>
  </si>
  <si>
    <t>受益脱贫人口数371人</t>
  </si>
  <si>
    <t>符志刚</t>
  </si>
  <si>
    <t>2024年略阳县硖口驿镇硖口驿村茶叶产业园建设项目</t>
  </si>
  <si>
    <t>修建茶叶加工厂800平方米，购置茶叶加工配套设备1套（鲜叶提升机1台、杀青机1台、60型网带传输机1台、25#45#55#揉捻机各1台、炒干机1台、烘干机1台、风选机1台、发酵机1台、萎凋槽2台、提香机1台、色选机2台、包装设备1套、手工炒茶锅3个）</t>
  </si>
  <si>
    <t>硖口驿镇硖口驿村</t>
  </si>
  <si>
    <t>项目建设中，通过租赁、入企务工等方式预计带动330户990人（其中脱贫户、监测户10户30人），人均增收1000元以上。项目建成后，形成的经营性资产量化至村集体，以村集体自主经营方式运行，资产由村集体管护，预计村集体年收入6.5万元，村委会制定经营性资产收益分配方案，对农户进行差异化分红；同时通过租赁、入企务工等方式带动330户990人（脱贫户、监测户20户35人），预计人均年收入1000元以上。</t>
  </si>
  <si>
    <t>通过租赁、入企务工等方式带动农户增收。</t>
  </si>
  <si>
    <t>完成修建茶叶加工厂800平方米，购置茶叶加工配套设备1套，形成的经营性资产及其收益依据已脱贫户人口量化至集体经济组织和村民发展产业及务工。同时通过生产培训、产品加工、入企务工、租赁等方式直接；带动330户990人（脱贫户、监测户10户30人），预计人均年收入1000元以上</t>
  </si>
  <si>
    <t>修建茶叶加工厂800平方米，购置茶叶加工配套设备1套</t>
  </si>
  <si>
    <t>李刚</t>
  </si>
  <si>
    <t>2024年略阳县徐家坪镇徐家坪社区蚕桑园区智能提升项目</t>
  </si>
  <si>
    <t>建设小蚕共育室自动共育系统一套，建设桑叶保鲜存储库400立方米，大蚕室智能温控系统二套，建设硬化宽3米、厚15公分以上的产业路1公里。</t>
  </si>
  <si>
    <t>项目建设中，通过带动生产、帮助产销对接、分红等方式预计带动120户145人（其中脱贫户、监测户25户45人，户均增收1000元以上。项目建成后，形成的经营性资产量化至村集体，以村集体自主经营的方式运行，资产由村集体管护，预计村集体年收入12万元，村委会制定经营性资产收益分配方案，对农户进行差异化分红；同时通过务工、土地流转等方式带动150户260人（脱贫户、监测户25户45人），预计人均年收入2000元以上。</t>
  </si>
  <si>
    <t>建设小蚕共育室自动共育系统一套，建设桑叶保鲜存储库400立方米，大蚕室智能温控系统二套，建设硬化宽3米、厚15公分以上的产业路1公里。带动150户260人（其中脱贫户、监测户25户45人），人均增收2000元以上。</t>
  </si>
  <si>
    <t>建设桑叶保鲜存储库400立方米；硬化产业路1公里；小蚕共育室自动共育系统1套；大蚕室智能温控系统2套。</t>
  </si>
  <si>
    <t>张雪花</t>
  </si>
  <si>
    <t>2024年略阳县徐家坪镇社区蚕桑养殖基地提升项目</t>
  </si>
  <si>
    <t>购置智能化养蚕设备1套，建设桑叶保鲜库140平方米。</t>
  </si>
  <si>
    <t>新 建</t>
  </si>
  <si>
    <t>项目建设中，通过带动生产、帮助产销对接、分红等方式预计带动100户220人（其中脱贫户、监测户30户65人，户均增收1000元以上。项目建成后，形成的经营性资产量化至村集体，以村集体自主经营的方式运行，资产由村集体管护，预计村集体年收入10万元，村委会制定经营性资产收益分配方案，对农户进行差异化分红；同时通过务工、土地流转等方式带动60户150人（脱贫户、监测户30户65人），预计人均年收入1500元以上。</t>
  </si>
  <si>
    <t>购置智能化养蚕设备1套，建设桑叶保鲜库140平方米。带动60户150人（脱贫户、监测户30户65人），预计人均年收入1500元以上。</t>
  </si>
  <si>
    <t>智能化养蚕设备1套，建设桑叶保鲜库140平方米。</t>
  </si>
  <si>
    <t>受益脱贫人口数65人</t>
  </si>
  <si>
    <t>2024年略阳县徐家坪镇二房山村食用菌产业园建设项目（二期）</t>
  </si>
  <si>
    <t>新建食用菌养菌棚2100平方米，生产菌筒20万筒，硬化产业路2.3公里、宽3米、厚15厘米。</t>
  </si>
  <si>
    <t>徐家坪镇二房山村</t>
  </si>
  <si>
    <t>项目建设中，通过带动生产、帮助产销对接、分红等方式预计带动50户170人（其中脱贫户、监测户30户110人，户均增收3000元以上。项目建成后，形成的经营性资产量化至村集体，村集体以租赁的方式运行，资产由村集体管护，预计村集体年收入5万元，村委会制定经营性资产收益分配方案，对农户进行差异化分红；同时通过务工、收购菌材、土地流转等方式带动30户110人（脱贫户、监测户20户80人），预计人均年收入3000元以上。</t>
  </si>
  <si>
    <t>新建食用菌养菌棚2100平方米，生产菌筒20万筒，硬化产业路2.3公里、宽3米、厚15厘米。带动30户110人（脱贫户、监测户20户80人），预计人均年收入3000元以上。</t>
  </si>
  <si>
    <t>新建食用菌养菌棚2100平方米；生产菌筒20万筒；硬化产业路2.3公里。</t>
  </si>
  <si>
    <t>受益脱贫人口数110人</t>
  </si>
  <si>
    <t>高锡钦</t>
  </si>
  <si>
    <t>2024年略阳县徐家坪镇周家坝村蔬菜大棚建设项目（二期）</t>
  </si>
  <si>
    <t>建设单模智能联栋温室大棚4个8000平方米，占地15亩，修建机耕路1条500米，围栏2千米，300立方米蓄水池1座，配套水肥一体化设施。</t>
  </si>
  <si>
    <t>徐家坪镇周家坝村</t>
  </si>
  <si>
    <t>项目建设中，通过带动生产、帮助产销对接、分红等方式预计带动20户40人（其中脱贫户、监测户6户13人，户均增收2000元以上。项目建成后，形成的经营性资产量化至村集体，以村集体自主经营的方式运行，资产由村集体管护，预计村集体年收入20万元，村委会制定经营性资产收益分配方案，对农户进行差异化分红；同时通过务工、土地流转等方式带动200户470人（脱贫户、监测户20户20人），预计人均年收入2000元以上。</t>
  </si>
  <si>
    <t>完成建设单模智能联栋温室大棚4个8000平方米，修建机耕路1条500米，围栏2千米，300立方米蓄水池1座，配套电力保障及棚内水肥一体化设施。带动20户40人（脱贫户、监测户6户13人），预计人均年收入2000元以上。</t>
  </si>
  <si>
    <t>建设单模智能联栋温室大棚4个8000平方米，修建机耕路1条500米，围栏2千米，300立方米蓄水池1座，配套电力保障及棚内水肥一体化设施。</t>
  </si>
  <si>
    <t>受益脱贫人口数33人</t>
  </si>
  <si>
    <t>周浩生</t>
  </si>
  <si>
    <t>2024年略阳县徐家坪镇鱼池子村蚕桑养殖建设项目</t>
  </si>
  <si>
    <t>新植桑园50亩、养蚕大棚300平方米、配套砂石路2.3公里，宽3米，配套养蚕专用蚕框30套，方格簇6000片。</t>
  </si>
  <si>
    <t>项目建设中，通过带动生产、帮助产销对接、分红等方式预计带动25户90人（其中脱贫户、监测户18户50人，户均增收1000元以上。项目建成后，形成的经营性资产量化至村集体，以村集体自主经营的方式运行，资产由村集体管护，预计村集体年收入1.8万元，村委会制定经营性资产收益分配方案，对农户进行差异化分红；同时通过务工、土地流转等方式带动25户90人（脱贫户、监测户18户50人），预计人均年收入2000元以上。</t>
  </si>
  <si>
    <t>新植桑园50亩、养蚕大棚300平方米、配套砂石路2.3公里，宽3米，配套养蚕专用蚕框30套，方格簇6000片带动25户90人（脱贫户、监测户18户50人），预计人均年收入2000元以上。</t>
  </si>
  <si>
    <t>新植桑园50亩；修建养蚕大棚300平方米；砂石路2.3公里；养蚕专用蚕框30套；方格簇6000片。</t>
  </si>
  <si>
    <t>2024年略阳县徐家坪镇张家庄村养蚕大棚建设项目</t>
  </si>
  <si>
    <t>新建养蚕大棚800平方米，修建道路40米，宽3米，挡墙80米，场地开挖土方3500立方米，下水管道20米，硬化场地800平方米。修消毒池20平方米，蚕架15套，及架电架水相关配套设施。</t>
  </si>
  <si>
    <t>徐家坪镇张家庄村</t>
  </si>
  <si>
    <t>项目建设中，通过带动生产、帮助产销对接、分红等方式预计带动40户125人（其中脱贫户、监测户25户35人，户均增收1000元以上。项目建成后，形成的经营性资产量化至村集体，以村集体自主经营的方式运行，资产由村集体管护，预计村集体年收入4万元，村委会制定经营性资产收益分配方案，对农户进行差异化分红；同时通过务工、土地流转等方式带动40户125人（脱贫户、监测户25户30人），预计人均年收入2000元以上。</t>
  </si>
  <si>
    <t>新建养蚕大棚800平方米，修建道路40米，宽3米，挡墙80米，场地开挖土方3500立方米，下水管道20米，硬化场地800平方米。修消毒池20平方米，蚕架15套，及架电架水相关配套设施。带动40户125人（脱贫户、监测户25户30人），预计人均年收入2000元以上。</t>
  </si>
  <si>
    <t>新建养蚕大棚800平方米；修建道路40米；挡墙80米；场地开挖土方3500立方米；下水管道20米；硬化场地800平方米；消毒池20平方米；蚕架15套。</t>
  </si>
  <si>
    <t>马国平</t>
  </si>
  <si>
    <t>项目建成收益后，50%提留继续壮大村集体经济，40%用于分红，10%用于公益性建设。</t>
  </si>
  <si>
    <t>2024年略阳县徐家坪镇青岗坪村蚕桑养殖建设项目</t>
  </si>
  <si>
    <t>新建养蚕大棚500平方米，场地平整650平方米、砌挡墙80立方米、配套蚕架蚕具、附属用房60平方米、场地硬化650平方米。</t>
  </si>
  <si>
    <t>项目建设中，通过带动生产、帮助产销对接、分红等方式预计带动70户260人（其中脱贫户、监测户15户35人，户均增收1500元以上。项目建成后，形成的经营性资产量化至村集体，以村集体自主经营的方式运行，资产由村集体管护，预计村集体年收入5万元，村委会制定经营性资产收益分配方案，对农户进行差异化分红；同时通过务工、土地流转等方式带动70户270人（脱贫户、监测户15户35人），预计人均年收入1500元以上。</t>
  </si>
  <si>
    <t>新建养蚕大棚500平方米，场地平整650平方米、砌挡墙80立方米、配套蚕架蚕具、附属用房2间60平方米、场地硬化650平方米。年度养蚕100张。带动70户270人（脱贫户、监测户15户35人），预计人均年收入1500元以上。</t>
  </si>
  <si>
    <t>新建养蚕大棚500平方米；场地平整650平方米；砌挡墙80立方米；配套蚕架蚕具、附属用房60平方米；场地硬化650平方米。</t>
  </si>
  <si>
    <t>蒲万忠</t>
  </si>
  <si>
    <t>2024年略阳县徐家坪镇刘家庄村魔芋产业发展项目</t>
  </si>
  <si>
    <t>扩建厂房50平方米,新增魔芋智能初加工生产线1条，硬化产业路2.1公里、宽3米、厚15厘米。</t>
  </si>
  <si>
    <t>徐家坪镇刘家庄村</t>
  </si>
  <si>
    <t>项目建设中，通过带动生产、帮助产销对接、分红等方式预计带动40户96人（其中脱贫户、监测户20户61人，户均增收2600元以上。项目建成后，形成的经营性资产量化至村集体，以村集体自主经营的方式运行，资产由村集体管护，预计村集体年收入3.5万元，村委会制定经营性资产收益分配方案，对农户进行差异化分红；同时通过务工、土地流转等方式带动40户96人（其中脱贫户、监测户20户61人），户均增收2600元以上</t>
  </si>
  <si>
    <t>扩建厂房50平方米,新增魔芋智能初加工生产线1条，硬化产业路2.1公里、宽3米、厚15厘米。带动40户96人（脱贫户、监测户20户61人），户均增收2600元以上。</t>
  </si>
  <si>
    <t>扩建厂房50平方米；新增魔芋智能初加工生产线1条；硬化产业路2.1公里。</t>
  </si>
  <si>
    <t>带动脱贫人口户均增加收入2600元</t>
  </si>
  <si>
    <t>受益脱贫人口数61人</t>
  </si>
  <si>
    <t>凡兴</t>
  </si>
  <si>
    <t>项目建成后总收益30%村集体用于公益建设，70%群众分红。</t>
  </si>
  <si>
    <t>2024年略阳县兴州街道南坝村生姜种植项目</t>
  </si>
  <si>
    <t>土地流转15亩，种植生姜15亩</t>
  </si>
  <si>
    <t>兴州街道南坝村</t>
  </si>
  <si>
    <t>项目建设中，通过务工预计带动7户15人（其中脱贫户、监测户3户3人），人均增收2000元以上。项目建成后，形成的经营性资产量化至村集体，以村集体自主经营的方式运行，资产由村集体管护，预计村集体年收入1万元，村委会制定经营性资产收益分配方案，对农户进行差异化分红；同时通过务工、土地流转等方式带动3户6人（其中脱贫户、监测户1户2人），预计人均年收入1000元以上。</t>
  </si>
  <si>
    <t>项目建设中通过务工、土地流转、分红等方式增加群众收入。</t>
  </si>
  <si>
    <t>土地流转15亩，种植生姜15亩；带动7户15人（其中脱贫户、监测户3户3人），人均增收2000元以上。</t>
  </si>
  <si>
    <t>受益脱贫人口数5人</t>
  </si>
  <si>
    <t>梁平安</t>
  </si>
  <si>
    <t>2024年略阳县兴州街道磨坝村香菇生产建设项目</t>
  </si>
  <si>
    <t>新建生产厂房2000平方米，新建日产1万袋全自动菌袋，生产线一条，配套拌料仓2个，分料器1个，装扎一体机3个，提升机2个，输送带1条，灭菌柜2个，蒸汽锅炉1个及配套设施。</t>
  </si>
  <si>
    <t>兴州街道磨坝村</t>
  </si>
  <si>
    <t>项目建设中，通过务工、收购菌材、土地流转等方式预计带动28户84人（其中脱贫户、监测户6户15人），人均增收3000元以上。项目建成后，形成的经营性资产量化至村集体，以村集体租赁方式运行，资产由村集体管护，预计村集体年收入10万元，村委会制定经营性资产收益分配方案，对农户进行差异化分红；同时通过务工、收购菌材等方式带动69户101人（脱贫户、监测户6户25人），预计人均年收入3000元以上。</t>
  </si>
  <si>
    <t>新建生产厂房2000平方米，新建日产1万袋全自动菌袋，生产线一条，配套拌料仓2个，分料器1个，装扎一体机3个，提升机2个，输送带1条，灭菌柜2个，蒸汽锅炉1个及配套设施；带动70户100人（其中脱贫户、监测户10户20人），人均增收3000元以上。</t>
  </si>
  <si>
    <t>白桦</t>
  </si>
  <si>
    <t>根据村集体经济经营性资产收益分配方案50%用于分红，30%用于继续壮大村集体经济，21%用于农村公益性事业发展。</t>
  </si>
  <si>
    <t>2024年略阳县兴州街道官地山村果园种植项目</t>
  </si>
  <si>
    <t>改造提升杂果园102亩及配套设施，改造灌溉5000米；种植李子50亩、桃子50亩、车厘子50亩、水果柿子30亩、葡萄20亩、果园生产用房40平方米。</t>
  </si>
  <si>
    <t>项目建设中，通过务工等方式预计带动52户156人（其中脱贫户22户54人），人均增收2000元以上。项目建成后，形成的经营性资产量化至村集体，以村集体自主经营方式运行，资产由村集体管护，预计村集体年收入8万元，村委会制定经营性资产收益分配方案，对农户进行差异化分红；同时通过务工、分红等方式带动20户50人（脱贫户、监测户4户9人），预计人均年收入2000元以上。</t>
  </si>
  <si>
    <t>项目建设中通过务工、分红、水果采摘等方式增加群众收入。</t>
  </si>
  <si>
    <t>改造提升杂果园102亩及配套设施，改造灌溉5000米；种植李子50亩、桃子50亩、车厘子50亩、水果柿子30亩、葡萄20亩、果园生产用房40平方米。带动52户156人（其中脱贫户、监测户22户54人），人均增收2000元以上。</t>
  </si>
  <si>
    <t>受益脱贫人口数63人</t>
  </si>
  <si>
    <t>根据村集体经济经营性资产收益分配方案50%用于分红，30%用于继续壮大村集体经济，22%用于农村公益性事业发展。</t>
  </si>
  <si>
    <t>2024年略阳县兴州街道牌坊坝村食用菌建设项目</t>
  </si>
  <si>
    <t>新建食用菌生产厂房2000平方米、养菌大棚3000平方米、出菇大棚3000平方米；配套水电设施，喷淋设施管道1500米，灭菌灶2台，搅拌机1台，装袋机2组，自动接种机1台</t>
  </si>
  <si>
    <t>兴州街道牌坊坝村</t>
  </si>
  <si>
    <t>项目建设中，通过务工等方式预计带动35户120人（其中脱贫户、监测户15户20人），人均增收2000元以上。项目建成后，形成的经营性资产量化至村集体，以村集体自主经营等方式运行，资产由村集体管护，预计村集体年收入9.6万元，村委会制定经营性资产收益分配方案，对农户进行差异化分红；同时通过务工等方式带动50户120人（脱贫户、监测户15户20人），预计人均年收入2000元以上。</t>
  </si>
  <si>
    <t>项目建设中通过务工、收购菌材等方式增加群众收入。</t>
  </si>
  <si>
    <t>新建食用菌生产厂房2000平方米、养菌大棚3000平方米、出菇大棚3000平方米；配套水电设施，喷淋设施管道1500米，灭菌灶2台，搅拌机1台，装袋机2组，自动接种机1台；带动35户120人（其中脱贫户、监测户15户20人），人均增收2000元以上。</t>
  </si>
  <si>
    <t>新建食用菌生产基地2000平方米、养菌大棚3000平方米、出菇大棚3000平方米；产业项目生产用水配套设施及生产物资，喷淋设施管道1500米，灭菌灶2台，搅拌机1台，装袋机2组，小铲车1台，自动接种机1台</t>
  </si>
  <si>
    <t>陈建林</t>
  </si>
  <si>
    <t>2024年略阳县兴州街道谢家坪村食用菌种植建设项目</t>
  </si>
  <si>
    <t>修建钢架大棚3000平方米，储存室200平方米，冷库200立方米，烘干室100平方米，发展袋料香菇60000筒。</t>
  </si>
  <si>
    <t>兴州街道谢家坪村</t>
  </si>
  <si>
    <t>项目建设中，通过务工方式预计带动65户100人（其中脱贫户、监测户10户16人），人均增收2000元以上。项目建成后，形成的经营性资产量化至村集体，以村集体自主经营等方式运行，资产由村集体管护，预计村集体年收入5.2万元，村委会制定经营性资产收益分配方案，对农户进行差异化分红；同时通过务工、分红等方式带动12户30人（脱贫户、监测户3户6人），预计人均年收入2000元以上。</t>
  </si>
  <si>
    <t>修建钢架大棚3000平方米，储存室200平方米，冷库200立方米，烘干室100平方米，发展袋料香菇60000筒；带动65户100人（其中脱贫户、监测户6户10人），人均增收2000元以上。</t>
  </si>
  <si>
    <t>修建钢架大棚3000平方米，储存室200平方米，冷库200平方米，烘干室100平方米。发展袋料香菇60000筒。</t>
  </si>
  <si>
    <t>邹文权</t>
  </si>
  <si>
    <t>根据村集体经济经营性资产收益分配方案50%用于分红，30%用于继续壮大村集体经济，23%用于农村公益性事业发展。</t>
  </si>
  <si>
    <t>2024年略阳县兴州街道安林沟村食用菌建设项目（二期）</t>
  </si>
  <si>
    <t>建设钢架生产厂房450平方米，菌袋生产线1条，（配套灭菌柜、接种机、脱袋机、烘干房）及设施设备，冷库60平方米，挡墙200米，硬化产业道路1.5公里，宽3.5米、厚15厘米，安装围栏140米。</t>
  </si>
  <si>
    <t>项目建设中，通过务工方式预计带动150户302人（其中脱贫户、监测户38户73人），人均增收3000元以上。项目建成后，形成的经营性资产量化至村集体，以村集体入股方式运行，资产由村集体管护，预计村集体年收入11万元，村委会制定经营性资产收益分配方案，对农户进行差异化分红；同时通过务工、分红等方式带动15户40人（脱贫户、监测户3户8人），预计人均年收入3000元以上。</t>
  </si>
  <si>
    <t>通过土地流转、收购菌材、务工等方式带动农户增收。</t>
  </si>
  <si>
    <t>建设钢架生产厂房450平方米，建设菌袋生产线一条，配套灭菌柜、接种机、脱袋机、烘干房及设施设备，建设冷库60平方米，新建园区防洪河堤200米，硬化产业道路1.5公里，3.5米宽、18厘米厚，安装围栏140米；带动150户302人（其中脱贫户、监测户38户73人），人均增收3000元以上。</t>
  </si>
  <si>
    <t>受益脱贫人口数81人</t>
  </si>
  <si>
    <t>根据村集体经济经营性资产收益分配方案50%用于分红，30%用于继续壮大村集体经济，24%用于农村公益性事业发展。</t>
  </si>
  <si>
    <t>2024年略阳县兴州街道牌坊坝村蔬菜建设项目（二期）</t>
  </si>
  <si>
    <t>土地平整 150 亩，挡墙 15000 立方米，蔬菜大棚3000平方米，配套建设灌溉等附属设施。</t>
  </si>
  <si>
    <t>项目建设中，通过务工等方式预计带动50户160余人（其中脱贫户、监测户15户20人），人均增收1500元以上。项目建成后，形成的经营性资产量化至村集体，以村集体自主经营等方式运行，资产由村集体管护，预计村集体年收入26万元，村委会制定经营性资产收益分配方案，对农户进行分红；同时，通过务工、土地流转等方式预计带动250户530余人（其中脱贫户、监测户25户40人），人均增收1500元以上。</t>
  </si>
  <si>
    <t>土地平整 150 亩，挡墙 15000 立方米，蔬菜大棚3000平方米，配套建设灌溉等附属设施；带动50户160人（其中脱贫户、监测户15户20人），人均增收1500元以上。</t>
  </si>
  <si>
    <t>拟建设牌坊坝村蔬菜基地二期，占地面积 150亩，蔬菜基地二期项目土地平整 150 亩，配套建设挡墙 15000 立方米，蔬菜大棚3000平方米，配套建设灌溉等附属设施</t>
  </si>
  <si>
    <t>2024年略阳县兴州街道办马桑坪村大樱桃种植项目</t>
  </si>
  <si>
    <t>土地流转、平整60亩，栽植大樱桃60亩，新建蓄水池3个，购置抽水泵2台、铺设蓄水管道8000米，配套水肥一体化设施设备，新建生产用房30平方米，硬化产业路1.4公里，宽3.5米，厚15厘米。</t>
  </si>
  <si>
    <t>兴州街道马桑坪村</t>
  </si>
  <si>
    <t>项目建设中，通过务工、土地流转等方式预计带动35户75人（其中脱贫户、监测户12户26人），人均增收2000元以上。项目建成后，形成的经营性资产量化至村集体，以村集体自主经营方式运行，资产由村集体管护，预计村集体年收入4万元，村委会制定经营性资产收益分配方案，对农户进行差异化分红；同时通过务工、土地流转等方式带动10户23人（脱贫户、监测户4户9人），预计人均年收入2000元以上。</t>
  </si>
  <si>
    <t>土地流转、平整60亩，栽植大樱桃60亩，新建蓄水池3个，购置抽水泵2台、铺设蓄水管道8000米，配套水肥一体化设施设备，新建生产用房30平方米，硬化产业路1.4公里，宽3.5米，厚15厘米；带动35户75人（其中脱贫户、监测户12户26人），人均增收2000元以上。</t>
  </si>
  <si>
    <t>邹文军</t>
  </si>
  <si>
    <t>2024年略阳县兴州街道办安坪沟村食用菌建设项目</t>
  </si>
  <si>
    <t>新建钢结构生产用房800平方米，智能大棚3000平方米，冷藏保鲜库500立方米，烘干房30平方米，出菇大棚10000平方米，生产用水配套设施，喷淋设施管道3000米，自动化接种室200平方米，配套接种无菌设备、用电灭菌锅炉。</t>
  </si>
  <si>
    <t>兴州街道安坪沟村</t>
  </si>
  <si>
    <t>项目建设中，通过务工、收购菌材、土地流转等方式预计带动20户49人（其中脱贫户、监测户10户21人），人均增收3000元以上。项目建成后，形成的经营性资产量化至村集体，以村集体自主经营方式运行，资产由村集体管护，预计村集体年收入30万元，村委会制定经营性资产收益分配方案，对农户进行差异化分红；同时通过务工、土地流转、订单回收、菌袋托管等方式带动320户794人（脱贫户、监测户20户58人），预计人均年收入3000元以上。</t>
  </si>
  <si>
    <t>钢结构用房800平方米，智能大棚3000平方米，冷藏保鲜库500立方米，烘干房1套，出菇大棚10000平方米，产业园区生产用水配套设施，喷淋设施管道3000米，自动化接种室200平方米，配套接种无菌设备、用电灭菌锅炉。带动60户155人（脱贫户、监测户20户58人），预计人均年收入3000元以上。</t>
  </si>
  <si>
    <t>新建钢结构用房800平方米，智能大棚3000平方米，冷藏保鲜库500立方米，烘干房1套，出菇大棚10000平方米，喷淋设施管道3000米，自动化接种室200平方米，配套接种无菌设备、用电灭菌锅炉1套。</t>
  </si>
  <si>
    <t>受益脱贫人口数79人</t>
  </si>
  <si>
    <t>王祥</t>
  </si>
  <si>
    <t>2024年略阳县观音寺镇孟家河村蚕桑养殖提升项目（二期）</t>
  </si>
  <si>
    <t>改造养殖厂房600平方米，配套智能温控系统；新建生产用房220平方米；密植桑园40亩 。硬化产业道路1.5公里，宽3米，厚15厘米。</t>
  </si>
  <si>
    <t>项目建设期，带动30户105人（其中脱贫户8户20人）参与项目建设，户均增收1000元以上。项目建成后，形成的经营性资产量化至村集体，以村集体自主经营方式运行，资产由村集体管护，预计村集体年收入5万元，村委会制定经营性资产收益分配方案，对农户进行差异化分红；同时通过务工、订单回收等方式带动5户12人（其中脱贫户2户5人），预计人均年收入1000元以上。</t>
  </si>
  <si>
    <t>项目建设中通过务工、技术培训、分红等方式增加群众收入。</t>
  </si>
  <si>
    <t>改造养殖厂房600平方米，配套智能温控系统4套；新建生活区平方米、办公区、物资准备区共计220平方米；密植桑园40亩 。项目建设期，带动30户105人参与项目建设，户均增收1000元以上。</t>
  </si>
  <si>
    <t>改造养殖厂房600平方米，配套智能温控系统4套；新建生活区平方米、办公区、物资准备区共计220平方米；密植桑园40亩 。</t>
  </si>
  <si>
    <t>2024年略阳县观音寺镇观音寺村李子园提升建设项目</t>
  </si>
  <si>
    <t>修建蓄水池30立方米，排水渠120米，机耕路220米，安装2000米钢丝围网。</t>
  </si>
  <si>
    <t>项目建设中，通过务工、土地流转等方式预计带动13户33人（其中脱贫户、监测户8户20人），人均增收1500元以上。项目建成后，形成的经营性资产量化至村集体，以村集体租赁方式运行，资产由村集体管护，预计村集体年收入2.5万元，村委会制定经营性资产收益分配方案，对农户进行差异化分红；同时通过务工、订单回收等方式带动13户33人（其中脱贫户、监测户8户20人），户均增收1200元以上。</t>
  </si>
  <si>
    <t>围绕果园增加2000米围栏，修建200㎡鸡舍，投放鸡苗2000只，增加灌溉设施；项目建设中，通过务工、土地流转等方式预计带动13户33人（其中脱贫户、监测户8户20人），人均增收1500元以上。</t>
  </si>
  <si>
    <t>改造提升采摘果园30亩，修建人行步道1000米；</t>
  </si>
  <si>
    <t>带动脱贫人口户均增加收入1500元</t>
  </si>
  <si>
    <t>2024年略阳县西淮坝镇梁家河村特色种植项目</t>
  </si>
  <si>
    <t>种植魔芋200亩、石参200亩。购置烘干机1台，装袋机1台。硬化产业路1公里，宽3.5米，厚18厘米。</t>
  </si>
  <si>
    <t>西淮坝镇梁家河村</t>
  </si>
  <si>
    <t>项目建设中，通过务工、订单回收等方式预计带动35户105人（其中脱贫户、监测户12户45人），通过吸纳务工、订单回收的方式发放劳务报酬不低于15%，人均增收2000元以上。项目建成后，形成的经营性资产量化至村集体，以村集体自主经营方式运行，资产由村集体管护，预计村集体年收入5.5万元，村委会制定经营性资产收益分配方案，对农户进行差异化分红；同时通过务工、订单回收等方式带动42户89人（脱贫户、监测户17户52人），预计人均年收入1000元以上。</t>
  </si>
  <si>
    <t>通过、土地流转务工、订单回收等方式</t>
  </si>
  <si>
    <t>种植魔芋200亩、石参200亩。购置烘干机1台，装袋机1台。硬化产业路1公里，宽3.5米，厚18厘米。带动42户89人（脱贫户、监测户17户52人），预计人均年收入1000元以上。</t>
  </si>
  <si>
    <t>受益脱贫人口数97人</t>
  </si>
  <si>
    <t>汤伟斌</t>
  </si>
  <si>
    <t>在集体资产资金投出实现收益后，先提取25%的法定公积金、公益金和5%的福利费，50％用于村集体经济项目扩大再生产剩余20%按照股东所持有份额进行分配，收益分配。</t>
  </si>
  <si>
    <t>村集体经济收入60%作为村集体经济积累，40%用于村集体成员分红。</t>
  </si>
  <si>
    <t>2024年略阳县蚕桑产业发展建设项目</t>
  </si>
  <si>
    <t>新建桑园3000亩，采购桑苗150万株；桑丶蚕病虫害统防统治8000亩，购置催青新品种蚕种1000张，小蚕共育1000张。</t>
  </si>
  <si>
    <t>通过项目实施，有效扩大全县桑园面积，提升桑、蚕病、虫害综合防治能力。推动蚕桑产业健康持续发展。项目实施中预计带动农户300户（脱贫户和“三类人群”100户以上），人均增收1000元以上。</t>
  </si>
  <si>
    <t>通过政策、技术指导各村集体经济组织和经营主体发展蚕桑产业，带动农户增收。</t>
  </si>
  <si>
    <t>受益脱贫人口数400人</t>
  </si>
  <si>
    <t>县蚕桑产业发展中心</t>
  </si>
  <si>
    <t>万祎敏</t>
  </si>
  <si>
    <t>②养殖业基地</t>
  </si>
  <si>
    <t>2024年略阳县仙台坝镇任家院村林麝养殖项目</t>
  </si>
  <si>
    <t>改建厂房2400平方米，购买林麝种源30只。</t>
  </si>
  <si>
    <t>项目建成后，形成资产确权给村集体组织，村集体自主经营并进行日常管护运营，预计村集体收益达到5万元；同时通过务工、土地流转等方式，预计带动农户30户70人（脱贫户、监测户10户20人），户均增收1500元以上。</t>
  </si>
  <si>
    <t>项目建设期，可通过土地流转、务工等方式带动30户农户（脱贫户、监测户10户），预计户均增收1500元。</t>
  </si>
  <si>
    <t>完成厂房改建2400平方米，购买林麝种源30只。</t>
  </si>
  <si>
    <t>建厂房2400㎡，
林麝30只</t>
  </si>
  <si>
    <t>2024年略阳县白雀寺镇何家坪村肉牛养殖基地建设项目</t>
  </si>
  <si>
    <t>新建肉牛圈舍300平方米，饲料库房100平方米,配套完善养殖粪污设施设备。</t>
  </si>
  <si>
    <t>白雀寺镇何家坪村</t>
  </si>
  <si>
    <t>项目建设中，通过务工、土地流转等方式预计带动15户15人（其中脱贫户、监测户7户7人），人均增收1000元以上。项目建成后，形成的经营性资产量化至村集体，以村集体自主经营方式运行，资产由村集体管护，预计村集体年收入1.6万元，村委会制定经营性资产收益分配方案，对农户进行差异化分红；同时通过务工、入股分红、带动生产等方式带动25户25人（脱贫户、监测户10户10人），预计人均年收入1000元以上。</t>
  </si>
  <si>
    <t>新建肉牛圈舍300平方米，饲料库房100平方米,配套完善养殖粪污设施设备。带动15户15人（其中脱贫户、监测户7户7人），人均增收1000元以上。</t>
  </si>
  <si>
    <t>受益脱贫人口数7人</t>
  </si>
  <si>
    <t>苏久忠</t>
  </si>
  <si>
    <t>2024年略阳县白雀寺镇贤草沟村生猪养殖提升项目</t>
  </si>
  <si>
    <t>改建养殖场排污设施。改建三格式化粪池40立方米、增加化粪池盖板、购置安装干湿分离设备1套；新建无害化处理设施，填埋坑3个10立方米、防护网50米，进场道路长500米</t>
  </si>
  <si>
    <t>白雀寺镇贤草沟村</t>
  </si>
  <si>
    <t>项目建设中，通过务工、土地流转方式预计带动10户10人（其中脱贫户、监测户6户6人），人均增收1000元以上。项目建成后，形成的经营性资产量化至村集体，以村集体自主经营方式运行，资产由村集体管护，预计村集体年收入1.4万元，村委会制定经营性资产收益分配方案，对农户进行差异化分红；同时通过务工、土地流转方式带动24户24人（脱贫户、监测户19户19人），预计人均年收入1000元以上。</t>
  </si>
  <si>
    <t>通过务工、土地流转等形式带动农户增收。</t>
  </si>
  <si>
    <t>改建养殖场排污设施。改建三格式化粪池40立方米、增加化粪池盖板、购置安装干湿分离设备1套；新建无害化处理设施，填埋坑3个10立方米、防护网50米，进场道路长500米；带动10户10人（其中脱贫户、监测户6户6人），人均增收1000元以上</t>
  </si>
  <si>
    <t>受益脱贫人口数6人</t>
  </si>
  <si>
    <t>杨俊峰</t>
  </si>
  <si>
    <t>2024年略阳县白雀寺镇淡家沟村养牛建设项目</t>
  </si>
  <si>
    <t>新建600㎡养牛圈舍，配套完善相关粪污处理等设施设备，养殖牛50头。</t>
  </si>
  <si>
    <t>白雀寺镇淡家沟村</t>
  </si>
  <si>
    <t>项目建设中，通过务工、土地流转等方式预计带动30户30人（其中脱贫户、监测户15户15人），人均增收1000元以上。项目建成后，形成的经营性资产量化至村集体，以村集体自主经营方式运行，资产由村集体管护，预计村集体年收入5万元，村委会制定经营性资产收益分配方案，对农户进行差异化分红；同时通过务工、分红等方式带动70户70人（脱贫户、监测户30户30人），预计人均年收入1000元以上。</t>
  </si>
  <si>
    <t>通过务工、分红、流转土地等方式带动农户增收。</t>
  </si>
  <si>
    <t>新建600㎡养牛圈舍，配套完善相关粪污处理设施设备，养殖牛50头。带动30户30人（其中脱贫户、监测户15户15人），人均增收1000元以上。</t>
  </si>
  <si>
    <t>新建600㎡养牛圈舍，配套完善相关粪污处理设施设备，养殖牛50头。</t>
  </si>
  <si>
    <t>汤再强</t>
  </si>
  <si>
    <t>2024年略阳县白雀寺镇华阳沟村马家沟组大坪山乌鸡养殖项目</t>
  </si>
  <si>
    <t>新建乌鸡圈舍500平方米，化粪池80立方米，生产用房80平方米，购买鸡苗2000只，硬化产业道路1.1公里，宽3.5米，厚15厘米。</t>
  </si>
  <si>
    <t>白雀寺镇华阳沟村</t>
  </si>
  <si>
    <t>项目建设中，通过吸纳务工、土地流转等方式预计带动10户10人（其中脱贫户、监测户5户5人），人均增收1000元以上。项目建成后，形成的经营性资产量化至村集体，以村集体自主经营方式运行，资产由村集体管护，预计村集体年收入1.4万元，村委会制定经营性资产收益分配方案，对农户进行差异化分红；同时通过吸纳务工、务工等方式带动25户25人（脱贫户、监测户8户8人），预计人均年收入1000元以上。</t>
  </si>
  <si>
    <t>通过土地流转、务工、分红等方式带动农户增收</t>
  </si>
  <si>
    <t>新建乌鸡圈舍500平方米，化粪池80立方米，生产用房80平方米，购买鸡苗2000只，硬化产业道路1.1公里，宽3.5米，厚15厘米。带动10户10人（其中脱贫户、监测户5户5人），人均增收1000元以上。</t>
  </si>
  <si>
    <t>周正强</t>
  </si>
  <si>
    <t>2024年略阳县白水江镇权力村标准化养蚕工厂建设项目（二期）</t>
  </si>
  <si>
    <t>建设养蚕大棚800㎡；小蚕共育室200㎡；桑叶保鲜室100㎡；地面硬化700㎡；配套水电、蚕具、消毒等设施。</t>
  </si>
  <si>
    <t>白水江镇权力村</t>
  </si>
  <si>
    <t>项目建设中，通过务工、收购桑叶、土地流转等方式预计带动30户36人（其中脱贫户、监测户18户23人），人均增收1500元以上。项目建成后，形成的经营性资产量化至村集体，以村集体自主经营方式运行，资产由村集体管护，预计村集体年收入10万元，村委会制定经营性资产收益分配方案，对农户进行分红；同时通过务工、土地流转等方式带动85户102人（脱贫户、监测户60户68人）。</t>
  </si>
  <si>
    <t>通过务工、土地流转、订单回收等方式增加群众收入。</t>
  </si>
  <si>
    <t>完成建设养蚕大棚800㎡；小蚕共育室200㎡及配套设施；桑叶保鲜室100㎡，地面硬化700㎡；配套水电、蚕具、消毒等设施；带动30户36人（其中脱贫户、监测户18户23人），人均增收1500元以上。</t>
  </si>
  <si>
    <t>建设养蚕大棚800㎡；小蚕共育室200㎡及配套设施；桑叶保鲜室100㎡，地面硬化700㎡；配套水电、蚕具、消毒等设施。</t>
  </si>
  <si>
    <t>受益脱贫人口数91人</t>
  </si>
  <si>
    <t>张学勇</t>
  </si>
  <si>
    <t>2024年略阳县白水江镇小河村蛋鸡养殖项目</t>
  </si>
  <si>
    <t>新建标准化养殖厂房3000㎡，养殖蛋鸡8万只，购置全自动给料、给水、清粪、输蛋、温控、消毒加湿、可调灯光设备各2套，鸡笼440组。</t>
  </si>
  <si>
    <t>项目建设中，通过务工、订单回收、土地流转等方式预计带动186户356人（其中脱贫户、监测户87户173人），人均增收2000元以上。项目建成后，形成的经营性资产量化至村集体，以村集体租赁方式运行，资产由村集体管护，预计村集体年收入40万元，村委会制定经营性资产收益分配方案，对农户进行差异化分红；同时通过入园务工、订单回收、流转土地等方式带动310户农户925人（脱贫户、监测户164户275人），预计人均年收入1000元以上。</t>
  </si>
  <si>
    <t>通过务工、订单回收、土地流转等方式增加群众收入。</t>
  </si>
  <si>
    <t>完成建设标准化养殖厂房3000㎡，养殖蛋鸡8万只，购置全自动给料、给水、清粪、输蛋、温控、消毒加湿、可调灯光设备各2套，鸡笼440组；带动186户356人（其中脱贫户、监测户87户173人），人均增收2000元以上。</t>
  </si>
  <si>
    <t>建设标准化养殖厂房3000㎡，养殖蛋鸡8万只，购置全自动给料、给水、清粪、输蛋、温控、消毒加湿、可调灯光设备各2套，鸡笼440组。</t>
  </si>
  <si>
    <t>受益脱贫人口数448人。</t>
  </si>
  <si>
    <t>白水江镇</t>
  </si>
  <si>
    <t>潘黎明</t>
  </si>
  <si>
    <t>财政资金所形成的资产归村集体所有</t>
  </si>
  <si>
    <t>项目建成后，将财政资金所形成的资产确权给村集体，收入的50%给村民分红，30%用于继续壮大村集体经济，20%用于农村公益性事业发展。</t>
  </si>
  <si>
    <t>2024年略阳县白水江镇梁家湾村畜禽粪污资源化利用有机肥处理项目</t>
  </si>
  <si>
    <t>新建有机肥加工厂房1000平方米，地面硬化1000平方米，底部三级过滤池1套300平方米，购置高温发酵机1台，滚筒筛分机1台，粉状包装机1台，原料粉碎机1台，曝气系统1套，吸粪车1台，干湿分离机1台，皮带输送机5套，叉车1台。</t>
  </si>
  <si>
    <t>项目建设中，通过务工方式预计带动10户30人（其中脱贫户、监测户4户12人），人均增收2000元以上。项目建成后，形成的经营性资产量化至村集体，以村集体自主经营方式运行，资产由村集体管护，预计村集体年收入8万元，村委会制定经营性资产收益分配方案，对农户进行差异化分红；同时通过务工、土地流转等方式带动50户128人（脱贫户、监测户13户41人），预计人均年收入1000元以上。</t>
  </si>
  <si>
    <t>通过务工、土地流转、收益分红等方式带动农户</t>
  </si>
  <si>
    <t>完成建设有机肥加工厂房1000平方米，地面硬化1000平方米，底部三级过滤池1套300平方米，购置高温发酵机1台，滚筒筛分机1台，粉状包装机1台，原料粉碎机1台，曝气系统1套，吸粪车1台，干湿分离机1台，皮带输送机5套，叉车1台。带动10户30人（其中脱贫户、监测户4户12人），人均增收2000元以上。</t>
  </si>
  <si>
    <t>有机肥加工厂房1000平方米，地面硬化1000平方米，底部三级过滤池1套300平方米，购置高温发酵机1台，滚筒筛分机1台，粉状包装机1台，原料粉碎机1台，曝气系统1套，吸粪车1台，干湿分离机1台，皮带输送机5套，叉车1台。</t>
  </si>
  <si>
    <t>2024年略阳县黑河镇李家坪村百户万只乌鸡生态养殖场建设项目</t>
  </si>
  <si>
    <t>新建生态鸡舍30个2100平方米，配套养殖设施、养殖乌鸡21000只。</t>
  </si>
  <si>
    <t>黑河镇李家坪村</t>
  </si>
  <si>
    <t>项目建设中，通过务工、分红、土地流转等方式预计带动20户20人（其中脱贫户、监测户15户15人），人均增收1000元以上。项目建成后，形成的经营性资产量化至村集体，以村集体租赁等方式运行，和经营主体签订协议，预计村集体年收入3万元，村委会制定经营性资产收益分配方案，对农户进行差异化分红；同时通过务工、收益分红、土地流转等方式带动30户30人（脱贫户、监测户10户10人），预计人均年收入1000元以上。</t>
  </si>
  <si>
    <t>完成新建生态鸡舍30个2100平方米，配套养殖设施、养殖乌鸡21000只；带动20户20人（其中脱贫户、监测户15户15人），人均增收1000元以上。</t>
  </si>
  <si>
    <t>生态鸡舍30个2100平方米，配套养殖设施、养殖乌鸡21000只。</t>
  </si>
  <si>
    <t>毛书能</t>
  </si>
  <si>
    <t>2024年略阳县金家河镇黄家沟村乌鸡产业园建设项目</t>
  </si>
  <si>
    <t>流转、平整土地100亩、建设自动化养殖厂房1200平方米、附属用房300平方米自动化生产线4条、散养厂房300平方米、配套硬化园区产业道路1000米（宽4米、厚0.15米）、50m³人畜饮水等用水用电、排污设施设备。</t>
  </si>
  <si>
    <t>项目建设中，通过务工、土地流转等方式预计带动96户321人（其中脱贫户、监测户43户162人）。项目建成后，形成的经营性资产量化至村集体，以村集体入股方式运行，资产由经营主体管护，预计村集体年收入12万元，村委会制定经营性资产收益分配方案，对农户进行差异化分红；同时通过务工、收购乌鸡等方式带动96户321人（脱贫户、监测户43户162人）预计人均年收入2000元以上。</t>
  </si>
  <si>
    <t>租赁红嘉公司建设用地100亩土地、建设自动化养殖厂房1200平方米、附属用房300平方米、自动化生产线4条、散养厂房1栋以及其他配套设施、园区产业道路1000米、50m³人畜饮水³设施、配套380伏变电设施、场地平整100亩、绿化2000平方米等。带动96户321人（其中脱贫户、监测户43户162人）增加人均年收入2000元以上。</t>
  </si>
  <si>
    <t>租赁红嘉公司建设用地100亩土地、建设自动化养殖厂房1200平方米、附属用房300平方米、自动化生产线4条、散养厂房1栋以及其他配套设施、园区产业道路1000米、50m³人畜饮水³设施、配套380伏变电设施、场地平整100亩、绿化2000平方米等。养殖乌鸡20000只</t>
  </si>
  <si>
    <t>受益脱贫人口数162人</t>
  </si>
  <si>
    <t>2024年略阳县乐素河镇方家沟村生猪养殖建设项目</t>
  </si>
  <si>
    <t>建设圈舍600平方米，化粪池180立方米，饲料房等生产用房210平方米，排污网管200米，硬化产业路260米、宽3米、厚15厘米，专线饮水260米，吸粪车1辆，配套完善相关设施设备，预计年出栏生猪200头。</t>
  </si>
  <si>
    <t>乐素河镇方家沟村</t>
  </si>
  <si>
    <t>项目建设中，通过务工、土地流转等方式预计带动20户40人（其中脱贫户、监测户10户20人），户均增收2000元以上。项目建成后，形成的经营性资产量化至村集体，以村集体自主经营方式运行，资产由村集体管护，预计村集体年收入10万元，村委会制定经营性资产收益分配方案，对农户进行差异化分红；同时通过务工、土地流转等方式带动41户128人（脱贫户、监测户3户10人），预计户均年收入2000元以上。</t>
  </si>
  <si>
    <t>项目建设中通过务工方式增加群众收入。</t>
  </si>
  <si>
    <t>建设圈舍600平方米，化粪池20立方米，饲料房100平方米，防疫用房20平方米，腊肉加工室100平方米，排污网管200米，生产用房50平方米，硬化产业路260米，专线饮水260米，架设电力专线1条，预计年出栏黑毛猪200头。带动20户40人（其中脱贫户、监测户3户10人），</t>
  </si>
  <si>
    <t>建设圈舍600平方米，化粪池20立方米，饲料库房50平方米，饲料加工房50平方米，防疫用房20平方米，腊肉加工室100平方米，排污网管200米，生产用房50平方米，硬化产业路260米，专线饮水260米，架设电力专线1条，预计年出栏黑毛猪200头。</t>
  </si>
  <si>
    <t>淡后绪</t>
  </si>
  <si>
    <t>2024年略阳县乐素河镇桃园子村乌鸡养殖改造提升项目</t>
  </si>
  <si>
    <t>提升改造乌鸡养殖厂房300平方米，养殖乌鸡3000只。</t>
  </si>
  <si>
    <t>项目建设中，通过务工、土地流转等方式预计带动10户29人（其中脱贫户、监测户5户12人），户均增收1000元。项目建成后，形成资产量化至村集体组织，村集体自主经营并进行日常管护运营，预计村集体年收益1万元；同时通过务工、订单回收等方式，带动8户20人（脱贫户、监测户3户10人），预计户均增收1000元以上。</t>
  </si>
  <si>
    <t>完成提升改造乌鸡养殖厂房300平方米，养殖乌鸡3000只。带动10户29人（其中脱贫户、监测户5户12人），户均增收1000元。</t>
  </si>
  <si>
    <t>2024年略阳县乐素河镇乐素河村生猪养殖场扩建项目</t>
  </si>
  <si>
    <t>新建圈舍800㎡、附属房屋120㎡、粪污处理化粪池300立方米、堆粪池60立方米，粪污管道300米，硬化道路50米，硬化地面400平方米，围墙80米，围网80米，修建挡墙500方，安装水电设施，配套养殖设施，购置产床2台、电子磅秤1台、干湿分离机1台，吸粪车1辆，三轮车1辆、饲料加工设备1套</t>
  </si>
  <si>
    <t>乐素河镇乐素河村</t>
  </si>
  <si>
    <t>项目建设中，通过务工、土地流转等方式预计带动20户32人（其中脱贫户、监测户15户26人），户均增收1000元以上。项目建成后，形成的经营性资产量化至村集体，以村集体自主经营方式运行，资产由村集体管护，预计村集体年收入10万元，村委会制定经营性资产收益分配方案，对农户进行差异化分红；同时通过务工、土地流转、托管代养等方式带动50户180人（脱贫户、监测户30户125人）户均增收1000元以上。</t>
  </si>
  <si>
    <t>完成新建圈舍800㎡、附属房屋120㎡、粪污处理化粪池300立方米、堆粪池60立方米，粪污管道300米，硬化道路50米，硬化地面400平方米，围墙80米，围网80米，修建挡墙500方，安装水电设施，配套养殖设施，购置产床2台、电子磅秤1台、干湿分离机1台，吸粪车1辆，三轮车1辆、饲料加工设备1套，带动20户32人（其中脱贫户、监测户15户26人），</t>
  </si>
  <si>
    <t>王怀宝</t>
  </si>
  <si>
    <t>2024年略阳县横现河街道毛坝村肉牛养殖项目</t>
  </si>
  <si>
    <t>修建标准化养牛圈舍400平方米，饲料室100平方米及粪污处理设施，养殖秦川肉牛50头。配套硬化养殖基地产业路1.5公里，3米宽，厚15厘米。</t>
  </si>
  <si>
    <t>横现河街道毛坝村</t>
  </si>
  <si>
    <t>项目建设中，通过以工代赈方式实施带动8户45人务工（其中脱贫户、监测户4户12人），并按照不低于15%的比例发放劳务报酬，人均增收2000元以上。项目建成后，产业路形成公益性资产确权到村，村集体管护，形成的圈舍等经营性资产量化至村集体，以村集体租赁给经营主体方式运行，资产确权村集体，预计村集体年收入6.5万元，村委会制定经营性资产收益分配方案，对农户进行差异化分红；同时通过务工、收购农户饲料等方式带动30户118人（脱贫户、监测户10户26人）参与养殖基地长期稳定务工，预计人均年收入2000元以上。</t>
  </si>
  <si>
    <t>项目建设中通过以工代赈务工、提供就业岗位等方式增加村集体、群众收入。</t>
  </si>
  <si>
    <t>硬化朱家湾养殖基地产业路1.5公里3米宽，厚16公分。修建标准化养牛圈舍400平方米，养殖秦川肉牛50头，配套建设饲料室100平方米及粪污处理设施。通过以工代赈务工、收购农户饲料、长期提供就业岗位带动38户163人（其中脱贫户、监测户14户38人），人均增收2000元以上。</t>
  </si>
  <si>
    <t>硬化朱家湾养殖基地产业路1.5公里3米宽，厚16公分。修建标准化养牛圈舍400平方米，养殖秦川肉牛种50头，配套建设饲料室100平方米及粪污处理设施。</t>
  </si>
  <si>
    <t>冯飞</t>
  </si>
  <si>
    <t>2024年略阳县接官亭镇上院子村生猪养殖项目</t>
  </si>
  <si>
    <t>引进养殖良种种猪20头，建设产床4套及配套设施。</t>
  </si>
  <si>
    <t>接官亭镇上院子村</t>
  </si>
  <si>
    <t>项目建设中，通过务工的方式预计带动10户30人（其中脱贫户、监测户3户10人），人均增收1000元以上。项目建成后，形成的经营性资产量化至村集体，以村集体入股的方式运行，资产由村集体管护，预计村集体年收入1.2万元以上，村委会制定经营性资产收益分配方案，对农户进行差异化分红；同时通过务工、带动生产、饲料收购等方式带动15户45人（脱贫户、监测户5户14人），预计人均年收入1000元以上。</t>
  </si>
  <si>
    <t>通过务工、带动生产、分红等方式带动农户增收。</t>
  </si>
  <si>
    <t>引进养殖良种种猪20头，建设产床4套，购置饲料及配套设施。带动10户30人（其中脱贫户、监测户3户10人），人均增收1000元以上。</t>
  </si>
  <si>
    <t>引进养殖良种种猪20头，建设产床4套，购置饲料及配套设施。</t>
  </si>
  <si>
    <t>高兴刚</t>
  </si>
  <si>
    <t>2024年略阳县硖口驿镇陈家坝村山羊养殖项目</t>
  </si>
  <si>
    <t>新建养殖场房800平方米，硬化地面600平方米，购买围网1200米，中型饲料粉碎机1台，粪便处理器1台，饲料槽，饮水管道、设备配套设施等，发展养殖山羊300头</t>
  </si>
  <si>
    <t>硖口驿镇陈家坝村</t>
  </si>
  <si>
    <t>项目建设中，通过务工、回收农产品、收益分红等方式预计带动35户105人（其中脱贫户、监测户5户15人），人均增收1000元以上。项目建成后，形成的经营性资产量化至村集体，以村集体自主经营方式运行，资产由村集体管护，预计村集体年收入4万元，村委会制定经营性资产收益分配方案，对农户进行差异化分红；同时通过务工、回收农产品、收益分红等方式带动35户105人（脱贫户、监测户5户15人），预计人均增收1000元以上</t>
  </si>
  <si>
    <t>新建养殖场房800平方米，硬化地面600平方米，购买围网1200米，中型饲料粉碎机1台，粪便处理器一台，饲料槽，饮水管道、设备配套设施等，发展养殖山羊300头，带动35户105人（其中脱贫户、监测户5户15人），人均增收1000元以上。</t>
  </si>
  <si>
    <t>新建养殖场房800平方米，硬化地面600平方米，购买围网1200米，中型饲料粉碎机1台，粪便处理器一台，饲料槽，饮水管道、设备配套设施等，发展养殖山羊300头</t>
  </si>
  <si>
    <t>何顺义</t>
  </si>
  <si>
    <t>2024年略阳县硖口驿镇邵家营村肉牛养殖厂建设项目</t>
  </si>
  <si>
    <t>购买养殖设备1套（抽粪车1辆，搅拌机1台，粉碎机1台，打包机1台，电三轮车2辆，手推车2辆，干湿分离机1台，电壶炉（升降机）1台，生产用房120平方米，农用车（倒运干粪）1辆，散料机1台，）。硬化产业路400米、宽4米、厚15厘米，沤粪池1个100立方米。</t>
  </si>
  <si>
    <t>硖口驿镇邵家营村</t>
  </si>
  <si>
    <t>项目建设中，通过带动生产、收益分红等方式预计带动20户80人（其中脱贫户、监测户10户30人），人均增收1500元以上。项目建成后，形成的经营性资产量化至村集体，以村集体自主经营方式运行，资产由村集体管护，预计村集体年收入3万元，村委会制定经营性资产收益分配方案，对农户进行差异化分红；同时通过带动生产、收益分红等方式带动20户80人（脱贫户、监测户10户30人），预计人均年收入1500元以上。</t>
  </si>
  <si>
    <t>带动生产、收益分红等方式带动农户增收。</t>
  </si>
  <si>
    <t>购置饲料加工配套设备1套，硬化路面400米，沤粪池1个100立方米，带动20户80人（脱贫户、监测户10户30人），预计人均年收入1500元以上。</t>
  </si>
  <si>
    <t>购置饲料加工配套设备1套，硬化路面400米，沤粪池1个100立方米</t>
  </si>
  <si>
    <t>受益脱贫人口数100人</t>
  </si>
  <si>
    <t>黄尚军</t>
  </si>
  <si>
    <t>2024年略阳县硖口驿镇五间桥村生猪养殖场改造提升项目</t>
  </si>
  <si>
    <t>新建饲料加工房150平方米，安装隔栏800平方米、保温卷帘300平方米，不锈钢料槽22组，自动料线300米，装猪台2个，配套饮水、通风设施（风机水帘），新建粪污处理池200立方米、干粪堆积场150平方米；改造提升1700平方米圈舍，购买饲料粉碎机2套、自动料线、粪尿干湿分离机、自动通风等设备，场地硬化800平方米，排水沟100米、粪污处理设施改造900平方米，增加产床8套，改造育种舍200平方米，挡墙150立方米，购买10立方米吸粪车一台。</t>
  </si>
  <si>
    <t>硖口驿镇五间桥村</t>
  </si>
  <si>
    <t>项目建设中，通过分红、土地流转等方式预计带动40户118人（其中脱贫户、监测户30户72人），人均增收2000元以上。项目建成后，形成的经营性资产量化至村集体，以村集体自主经营方式运行，资产由村集体管护，预计村集体年收入4万元，村委会制定经营性资产收益分配方案，对农户进行差异化分红；同时通过务工、收购菌材、土地流转等方式带动40户118人（脱贫户、监测户30户72人），预计人均年收入2000元以上。</t>
  </si>
  <si>
    <t>通过分红、土地流转等方式带动</t>
  </si>
  <si>
    <t>新建饲料加工房150平方米，村集体猪场圈舍内配套设施1套，改造提升1700平方米圈舍，购买10立方米吸粪车一台；带动40户118人（脱贫户、监测户30户72人），预计人均年收入2000元以上</t>
  </si>
  <si>
    <t>新建饲料加工房150平方米，村集体猪场圈舍内配套设施1套，改造提升1700平方米圈舍，购买10立方米吸粪车一台</t>
  </si>
  <si>
    <t>彭彦君</t>
  </si>
  <si>
    <t>租赁3万元、分红3.6%（财政投入资金）</t>
  </si>
  <si>
    <t>2024年度略阳县接官亭镇林口村肉牛养殖基地建设项目</t>
  </si>
  <si>
    <t>改造圈舍500平方米，建保鲜库200立方米，冷冻库100立方米，硬化产业路0.6公里、宽3.5米、厚16厘米。</t>
  </si>
  <si>
    <t>项目建设中，通过务工预计带动20户43人（其中脱贫户、监测户7户20人），人均增收1000元以上。项目建成后，形成的经营性资产量化至村集体，资产由村集体管护。村委会制定经营性资产收益分配方案，对农户进行差异化分红；同时通过务工等方式带动20户43人（脱贫户、监测户7户20人），预计人均年收入1000元以上。</t>
  </si>
  <si>
    <t>通过分红、务工等方式带动</t>
  </si>
  <si>
    <t>完成改造圈舍500平方米，建保鲜库200立方米，冷冻库100立方米，硬化产业路0.6公里、带动20户43人（其中脱贫户、监测户7户20人），人均增收1000元以上。</t>
  </si>
  <si>
    <t>改造圈舍500平方米，建保鲜库200立方米，冷冻库100立方米，硬化产业路0.6公里</t>
  </si>
  <si>
    <t>2024年略阳县硖口驿镇硖口驿社区乌鸡养殖项目</t>
  </si>
  <si>
    <t>新建乌鸡养殖彩钢大棚1000平方米及配套设施（消毒室、饲料库等），育雏保温室300平方米，购置育雏鸡笼200组，购置排风机、打料机等配套设施及安装。硬化产业路2.2公里，宽3.5米，厚15厘米。</t>
  </si>
  <si>
    <t>硖口驿镇硖口驿社区</t>
  </si>
  <si>
    <t>项目建设中，通过务工、回收农产品、收益分红等方式预计带动40户120人（其中脱贫户、监测户12户36人），人均增收1000元以上。项目建成后，形成的经营性资产量化至村集体，以村集体自主经营方式运行，资产由村集体管护，预计村集体年收入5万元，村委会制定经营性资产收益分配方案，对农户进行差异化分红；同时通过务工、回收农产品、收益分红等方式带动40户120人（脱贫户、监测户12户38人），预计人均年收入1000元以上。</t>
  </si>
  <si>
    <t>新建乌鸡养殖厂房及育雏室1000㎡、新建产业路2.2km；带动40户120人（脱贫户、监测户12户36人），预计人均年收入1000元以上</t>
  </si>
  <si>
    <t>建设大棚1000㎡、产业路2.2km</t>
  </si>
  <si>
    <t>张明泽</t>
  </si>
  <si>
    <t>2024年略阳县徐家坪镇药木院村乌鸡养殖厂建设项目</t>
  </si>
  <si>
    <t>新建圈舍2000平方米，年养殖乌鸡2000只。</t>
  </si>
  <si>
    <t>徐家坪镇药木院村</t>
  </si>
  <si>
    <t>项目建设中，通过带动生产、帮助产销对接、分红等方式预计带动5户15人（其中脱贫户、监测户3户10人，户均增收1500元以上。项目建成后，形成的经营性资产量化至村集体，以村集体自主经营的方式运行，资产由村集体管护，预计村集体年收入2万元，村委会制定经营性资产收益分配方案，对农户进行差异化分红；同时通过务工、土地流转等方式带动15户37人（脱贫户、监测户3户10人），户均增收1500元以上。</t>
  </si>
  <si>
    <t>新建圈舍2000平方米，年养殖乌鸡2000只。带动5户15人（脱贫户、监测户3户10人），户均增收1500元以上。</t>
  </si>
  <si>
    <t>新建圈舍2000平方米；养殖乌鸡2000只</t>
  </si>
  <si>
    <t>裴志明</t>
  </si>
  <si>
    <t>2024年略阳县观音寺镇安华庄村有机蛋鸡养殖基地建设项目</t>
  </si>
  <si>
    <t>新建自动化鸡舍1000平方米，加工、储物、生活用房共200平方米，自动投食机、饮水设备8套，场地硬化1200平方米，架设饮水管道3000米，养殖蛋鸡5000只，道路硬化400米、宽3米、厚15厘米，配套其他设施建设。</t>
  </si>
  <si>
    <t>观音寺镇安华庄村</t>
  </si>
  <si>
    <t>通过项目的实施，可改善养殖设施条件，能增加村集体收入的同时带动当地经济发展。项目建设中可通过务工的方式带动我村29户56人（其中脱贫户及三类人群户19户37人），户均增收2000元以上。项目建成后，形成的经营性资产量化至村集体，以村集体自主经营方式运行，资产由村集体管护，预计村集体年收入5万元，村委会制定经营性资产收益分配方案，对农户进行差异化分红；同时通过务工、订单收购、土地流转等方式带动30户84人（其中脱贫户12户30人），预计人均年收入1000元以上。</t>
  </si>
  <si>
    <t>项目建设中，通过务工带动就业，项目建成后，可通过务工、分红的形式增加农户收入。</t>
  </si>
  <si>
    <t>完成新建养鸡场1000平方米，购买自动投食、饮水设备8套，修建加工间、储物间、转运库房共4间120平方米，含场地硬化，购买架设饮水管道3000米，购买监控设备2套，道路硬化400米，养殖蛋鸡5000只。同时带动我村29户56人（其中脱贫户及三类人群户19户37人），户均增收2000元。</t>
  </si>
  <si>
    <t>新建养鸡场：1000平方米
自动投食、饮水设备：8套
加工间、储物间、转运库房：4间120平方米（含场地硬化）
架设饮水管道：3000米
监控设备：2套
养殖蛋鸡：5000只
道路硬化：400米。</t>
  </si>
  <si>
    <t>受益脱贫人口数37人</t>
  </si>
  <si>
    <t>卢庆华</t>
  </si>
  <si>
    <t>项目建成后产生的收益60%用于壮大村集体经济收入，30%用于已脱贫户及三类人群户分红,10%用于村级公共服务设施建设。</t>
  </si>
  <si>
    <t>2024年略阳县观音寺镇孟家河村肉牛养殖项目</t>
  </si>
  <si>
    <t>建设圈舍500平方米，生产用房100平方米，液体粪污收集池220立方米，干粪堆积场45立方米，养殖肉牛50头，配套建设附属设施（饲料加工车间200平方米、装牛台相关设备）</t>
  </si>
  <si>
    <t>项目建设期，带动13户46人（其中脱贫户8户20人）通过务工参与项目建设，户均增收2000元以上。项目建成后，形成的经营性资产量化至村集体，以村集体自主经营方式运行，资产由村集体管护，预计村集体年收入4万元，村委会制定经营性资产收益分配方案，对农户进行差异化分红；同时通过务工、订单回收等方式带动15户30人（其中脱贫户5户10人），预计人均年收入1000元以上。</t>
  </si>
  <si>
    <t>建设圈舍500平方米，养殖肉牛50头，配套建设附属设施（饲料加工车间200平方米、装牛台相关设备），带动13户46人通过务工参与项目建设，户均增收2000元以上。</t>
  </si>
  <si>
    <t>建设圈舍500平方米，养殖肉牛50头，配套建设附属设施（饲料加工车间200平方米、装牛台相关设备）</t>
  </si>
  <si>
    <t>2024年略阳县观音寺镇孟家河村养猪场改造提升项目</t>
  </si>
  <si>
    <t>修建挡墙500立方米，购置产床20套、污粪干湿分离机2套，配套建设粪污处理设施200立方米。</t>
  </si>
  <si>
    <t>项目建设期，带动10户25人（其中脱贫户5户10人）参与项目建设，户均增收1200元以上。项目建成后，形成的经营性资产量化至村集体，以村集体自主经营方式运行，资产由村集体管护，预计村集体年收入2万元，村委会制定经营性资产收益分配方案，对农户进行差异化分红；同时通过务工、订单回收等方式带动10户25人（其中脱贫户5户10人）参与项目建设，户均增收1200元以上。</t>
  </si>
  <si>
    <t>修建挡墙500立方米，购置产床20套、污粪干湿分离机2套，配套建设粪污处理设施200立方米。带动10户25人参与项目建设，户均增收1200元以上。</t>
  </si>
  <si>
    <t>改造养殖厂房500平方米，砌筑挡墙500立方米，配套建设粪污处理设施2套，购置产床20套、配套建设粪污处理设施200立方米。。</t>
  </si>
  <si>
    <t>带动脱贫人口户均增加收入1200元</t>
  </si>
  <si>
    <t>2024年略阳县观音寺镇包家沟村青包山有机蛋鸡养殖加工建设项目</t>
  </si>
  <si>
    <t>新建自动化鸡舍800平方米，养殖有机蛋鸡8000只，新建鸡蛋包装转运库600平方米，购置自动设备2套（鸡蛋分拣、清洗、消毒、喷码等），保鲜库600立方米）及其他配套设施。</t>
  </si>
  <si>
    <t>项目建设中，通过务工、土地流转等方式预计带动17户52人（其中脱贫户15户45人、三类人群2户7人），户均增收2000元以上。项目建成后，形成的经营性资产量化至村集体，以村集体自主经营的方式运行，资产由村集体管护，预计村集体年收入8万元，村委会制定经营性资产收益分配方案，对农户进行差异化分红；同时通过务工、土地流转等方式带动65户142人（其中脱贫户15户45人、三类人群2户7人），预计人均年收入2000元以上。</t>
  </si>
  <si>
    <t>项目建设中可通过务工、产品回收、土地流转、分红等方式增加群众收入。</t>
  </si>
  <si>
    <t>完成自动化鸡舍800平方米，养殖有机蛋鸡8000只，及配套设备。新建鸡蛋包装转运库600平方米加配套设备，（全自动设备一套，运输车辆一辆，保鲜库600立方米）及其他配套设备。带动17户52人（其中脱贫户15户45人、三类人群2户7人），预计人均年收入2000元以上。</t>
  </si>
  <si>
    <t>修建自动化鸡舍800平方米，养殖有机蛋鸡8000只，自动投食、饮水设备5套等，新建鸡蛋包装转运库600平方米，全自动鸡蛋清洗设备一套，冷链运输车一辆，保鲜库600立方米等。</t>
  </si>
  <si>
    <t>2024年略阳县观音寺镇毛垭子村有机蛋鸡养殖加工建设项目</t>
  </si>
  <si>
    <t>购置通风降温、保暖设施各1套，购置清洗选蛋设备1套；硬化产业路2.8公里、宽3.5米、厚16厘米。</t>
  </si>
  <si>
    <t>项目建设中，通过务工、饲料收购、分红等方式预计带动农户30户141人（其中脱贫户、监测户共计20户80人），户均增收1500元以上。项目建成后，形成的经营性资产量化至村集体，以村集体租赁方式运行，资产由村集体管护，预计村集体年收入5万元，村集体制定经营性资产收益分配方案，对农户进行差异化分红；同时通过务工、饲料收购、分红等方式带动农户30户141人（其中脱贫户、监测户共计20户80人），户均增收1500元以上。</t>
  </si>
  <si>
    <t>项目建设中可通过务工、饲料收购、分红等方式增加群众收入。</t>
  </si>
  <si>
    <t>建设通风降温、保暖设施，购置清洗选蛋设备；新建产业路宽3.5米16公分水泥路2.8公里.带动农户30户120人（其中脱贫户、监测户共计20户80人），户均增收1500元以上。</t>
  </si>
  <si>
    <t>建设通风降温、保暖设施，购置清洗选蛋设备需40万元；新建产业路宽3.5米16公分水泥路2.8公里需98万.</t>
  </si>
  <si>
    <t>受益脱贫人口数80人</t>
  </si>
  <si>
    <t>③水产养殖业发展</t>
  </si>
  <si>
    <t>2024年略阳县五龙洞镇三川村冷水鱼养殖项目</t>
  </si>
  <si>
    <t>新建设施大棚3000平方米，建铁皮养殖池20座，供水管道800米，生产用房80平方米，硬化产业路200米、宽3米、厚15厘米。</t>
  </si>
  <si>
    <t>项目建设中，通过土地流转、吸纳务工等方式预计带动农户38户124人（其中含监测户6户21人），户均增收2000元以上。项目建成后，形成的经营性资产量化至村集体，以村集体自主入股方式运行，资产由村集体管护，预计村集体年收入5万元，村委会制定经营性资产收益分配方案，对农户进行差异化分红；同时通过务工、土地流转等方式带动38户124人（含脱贫户、监测户8户24人），户均年收入增加3000元以上。</t>
  </si>
  <si>
    <t>通过土地流转、吸纳务工等方式增加群众收入。</t>
  </si>
  <si>
    <t>在新房院建设施大棚3000平方米，建铁皮养殖池20座，供水管道800米，管护房80平方米，硬化产业路200米。带动农户38户124人（其中脱贫户、监测户8户24人），户均增收3000元以上。</t>
  </si>
  <si>
    <t>新房院建设施大棚3000平方米，建铁皮养殖池20座，供水管道800米，管护房80平方米，硬化产业路200米。</t>
  </si>
  <si>
    <t>2024年略阳县白水江镇小河村冷水鱼养殖项目</t>
  </si>
  <si>
    <t>新建鱼塘1300平方米，生产管理用房100平方米。</t>
  </si>
  <si>
    <t>项目建设中，通过务工、土地流转等方式预计带动13户40人（其中脱贫户、监测户4户13人），人均增收3000元以上。项目建成后，形成的经营性资产量化至村集体，以村集体自主经营的方式运行，资产由村集体管护，预计村集体年收入6万元，村股份经济合作社制定经营性资产收益分配方案，对农户进行差异化分红；同时通过务工、土地流转等方式带动46户148人（脱贫户、监测户16户51人），预计人均年收入1000元以上。</t>
  </si>
  <si>
    <t>完成建设鱼塘1300平方米，生产管理用房100平方米。带动13户40人（其中脱贫户、监测户4户13人），人均增收3000元以上。</t>
  </si>
  <si>
    <t>建设鱼塘1300平方米，生产管理用房100平方米。</t>
  </si>
  <si>
    <t>受益脱贫人口数64人。</t>
  </si>
  <si>
    <t>2024年略阳县金家河镇金家河社区冷水鱼养殖</t>
  </si>
  <si>
    <t>改建鱼塘600平方米，硬化产业路0.1公里（宽3米、厚15厘米）</t>
  </si>
  <si>
    <t>金家河镇金家河社区</t>
  </si>
  <si>
    <t>项目建设中，通过务工、土地流转等方式预计带动11户35人（其中脱贫户、监测户6户21人）人均增收2000元以上。。项目建成后，形成的经营性资产量化至村集体，以村集体自主经营方式运行，资产由村集体管护，预计村集体年收入1万元，村委会制定经营性资产收益分配方案，对农户进行差异化分红；同时通过务工、收购菌材、土地流转等方式带动11户35人（其中脱贫户、监测户6户21人）人均增收2000元以上。预计人均年收入2000元以上。</t>
  </si>
  <si>
    <t>改建鱼塘600平方米，硬化产业路0.1公里（宽3米、厚15厘米）。带动11户35人（其中脱贫户、监测户6户21人）人均增收2000元以上。</t>
  </si>
  <si>
    <t>改建鱼塘600平方米，硬化产业路0.1公里（宽3米、厚15厘米）。</t>
  </si>
  <si>
    <t>2024年略阳县接官亭镇腰庄村淡水鱼养殖项目</t>
  </si>
  <si>
    <t>新建淡水鱼养殖场10亩，架设引水管道300米，修建生产用房100平方米、安全防护栏400米，购买鱼苗8000尾。</t>
  </si>
  <si>
    <t>项目建设中，通过务工的方式预计带动农户25户80人（其中脱贫户、监测户7户24人），人均增收1000元以上。项目建成后，形成的经营性资产量化至村集体，以村集体自主经营方式运行，资产由村集体管护，预计村集体年收入4万元，村委会制定经营性资产收益分配方案，对农户进行差异化分红；同时通过务工、土地流转等方式带动20户50人（脱贫户、监测户6户15人），预计人均年收入1000元以上</t>
  </si>
  <si>
    <t>完成新建淡水鱼养殖场10亩，架设引水管道300米，修建管理用房100平方米，建设安全防护栏400米，购买鱼苗8000尾。带动25户80人（其中脱贫户、监测户7户24人），人均增收1000元以上。</t>
  </si>
  <si>
    <t>完成新建淡水鱼养殖场10亩，架设引水管道300米，修建管理用房100平方米，建设安全防护栏400米，购买鱼苗8000尾。</t>
  </si>
  <si>
    <t>受益脱贫人口数24人</t>
  </si>
  <si>
    <t>2024年略阳县徐家坪镇周家坝村工厂化淡水鱼养殖项目</t>
  </si>
  <si>
    <t>采购箱体式养殖设备9套，修建箱体基础9个，新建沉淀池1个，20平方米控制中心、生产用房25平方米，配套过滤、制氧、智慧渔业管理系统等设施。</t>
  </si>
  <si>
    <t>项目建设中，通过带动生产、帮助产销对接、分红等方式预计带动20户40人（其中脱贫户、监测户4户9人，户均增收2000元以上。项目建成后，形成的经营性资产量化至村集体，以村集体自主经营的方式运行，资产由村集体管护，预计村集体年收入10万元，村委会制定经营性资产收益分配方案，对农户进行差异化分红；同时通过务工、土地流转等方式带动120户264人（脱贫户、监测户14户25人），预计人均年收入2000元以上。</t>
  </si>
  <si>
    <t>采购箱体式养殖设备9套，修建箱体基础9个，新建沉淀池1个，20平方米控制中心、生产用房25平方米，配套过滤、制氧、智慧渔业管理系统等设施。带动20户40人（脱贫户、监测户4户9人），预计人均年收入2000元以上。</t>
  </si>
  <si>
    <t>采购箱体式养殖设备9套；修建箱体基础9个；新建沉淀池1个；控制中心20平方米、生产用房25平方米；配套过滤、制氧、智慧渔业管理系统等设施。</t>
  </si>
  <si>
    <t>2024年略阳县观音寺镇安华庄村生态鱼养殖建设项目（二期）</t>
  </si>
  <si>
    <t>购买草鱼，鲤鱼，白鲢鱼鱼苗6000尾，购买鱼饲料加工设备1套，新修步道110米，鱼塘外沿加固400立方米，安装安全防护栏300米。</t>
  </si>
  <si>
    <t>项目建设中可通过务工方式预计带动20户39人（其中脱贫户、监测户11户23人），户均增收1200元以上。项目建成后，形成的经营性资产量化至村集体，以村集体自主经营方式运行，资产由村集体管护，预计村集体年收入4万元，村委会制定经营性资产收益分配方案，对农户进行差异化分红；同时通过务工、订单回收等方式带动12户31人（其中脱贫户4户9人），预计人均年收入1000元以上。</t>
  </si>
  <si>
    <t>完成养殖草鱼，鲤鱼，白鲢鱼共计6000尾，购买饲料加工设备1台，新修步道110米，鱼塘外沿加固400立方米，安装安全防护栏300米。同时带动我村20户39人（其中脱贫户、监测户11户23人），户均增收1200元。</t>
  </si>
  <si>
    <t>购买鱼苗：6000尾
饲料加工设备：1台
新修步道：110米
鱼塘外沿加固：400立方米
新修安全防护栏：300米</t>
  </si>
  <si>
    <t>2024年略阳县观音寺镇炉子坝村冷水鱼养殖项目（二期）</t>
  </si>
  <si>
    <t>修建冷水鱼养殖池2000平方米，引水管道1500米，沉淀过滤池5个，拦河坝1个，配套建设相关附属设施，购置鱼苗50000尾。</t>
  </si>
  <si>
    <t>观音寺镇炉子坝村</t>
  </si>
  <si>
    <t>项目建设中，通过务工的方式预计带动40户120人（其中脱贫户、监测户30户90人），户均增收2000元以上。项目建成后，形成的经营性资产量化至村集体，以村集体自主经营方式运行，资产由村集体管护，预计村集体年收入5万元，村委会制定经营性资产收益分配方案，对农户进行差异化分红；同时通过务工的方式带动40户120人（其中脱贫户、监测户30户90人）预计户均年收入2000元以上。</t>
  </si>
  <si>
    <t>完成修建冷水鱼养殖池2000平方米，引水管道1500米，拦河坝1个，配套建设相关附属设施，购置鱼苗50000尾。40户120人（其中脱贫户、监测户30户90人）务工，户均增收2000元以上。</t>
  </si>
  <si>
    <t>建设鱼池2000平方米；引水管道1500米，购买鱼苗50000尾</t>
  </si>
  <si>
    <t>带动脱贫人口户均增收2000元</t>
  </si>
  <si>
    <t>受益脱贫户人口数90人</t>
  </si>
  <si>
    <t>唐明东</t>
  </si>
  <si>
    <t>2024年略阳县观音寺镇观音寺村生态鱼养殖项目</t>
  </si>
  <si>
    <t>修建渔塘2000平方米，防护围栏1000米，养殖甲鱼 10000 尾。</t>
  </si>
  <si>
    <t>项目建设中，通过务工、饲料收购、土地流转等方式预计带动11户27人（其中脱贫户、监测户8户20人），人均增收2000元以上。项目建成后，形成的经营性资产量化至村集体，以村集体自主经营方式运行，资产由村集体管护，预计村集体年收入4.5万元，村委会制定经营性资产收益分配方案，对农户进行差异化分红；同时通过务工、订单回收等方式带动29户70人（其中脱贫户10户20人）参与项目建设，户均增收1200元以上。</t>
  </si>
  <si>
    <t>渔塘修建3亩的甲鱼、鳜鱼养殖基地，投放甲鱼、鳜鱼1万尾；修建1000米的围栏。项目建设中，通过务工、饲料收购、土地流转等方式预计带动11户27人（其中脱贫户、监测户8户20人），人均增收2000元以上。</t>
  </si>
  <si>
    <t>修建整理鱼塘周边环境，养殖甲鱼、鳜鱼1万尾。</t>
  </si>
  <si>
    <t>2024年略阳县观音寺镇包家沟村稻鱼养殖项目（一期）</t>
  </si>
  <si>
    <t>新建堰渠2.5公里，稻鱼养殖20亩，年养殖草鱼（鲤鱼）10000尾，配套相关设施建设。</t>
  </si>
  <si>
    <t>项目建设中，通过务工、土地流转方式预计带动农户15户39人（其中脱贫户5户12人），户均增收1500元以上。项目建成后，形成的经营性资产量化至村集体，以村集体自主经营的方式运行，资产由村集体管护，预计村集体年收入5万元，村委会制定经营性资产收益分配方案，对农户进行差异化分红；同时通过务工、土地流转方式预计带动农户35户82人（其中脱贫户10户20人），户均增收1500元以上。</t>
  </si>
  <si>
    <t>项目建设中可通过务工、产品回收等方式增加群众收入。</t>
  </si>
  <si>
    <t>一期新建吴元坝堰渠2.5公里，稻鱼养殖基地20亩，年养殖草鱼（鲤鱼）10000尾。带动农户5户15人（其中脱贫户3户10人），户均增收1500元以上。</t>
  </si>
  <si>
    <t>一期新建吴元坝堰渠2.5公里，稻鱼养殖基地20亩，年养殖草鱼（鲤鱼）10000尾</t>
  </si>
  <si>
    <t>④林草基地建设</t>
  </si>
  <si>
    <t>⑤休闲农业与乡村旅游</t>
  </si>
  <si>
    <t>2024年略阳县横现河街道康家寨农文旅建设项目</t>
  </si>
  <si>
    <t>1.对8户闲置农房进行房屋外立面及室内改造提升，培育乡村民宿产业。2.培育发展有机蔬菜和瓜果采摘园150亩；3.提升生态步道1.5公里和公厕等基础配套服务设施。</t>
  </si>
  <si>
    <t>横现河街道老虎坪村</t>
  </si>
  <si>
    <t>项目建设中，通过务工、土地流转等方式预计带动120户263人（其中脱贫户、监测户45户78人），通过以工代赈的方式发放劳务报酬不低于15%，人均增收1200元以上。项目建成后，形成的经营性资产量化至村集体，以村集体租赁、入股等方式运行，资产由村集体管护，预计村集体年收入10万元，村委会制定经营性资产收益分配方案，对农户进行差异化分红；同时通过务工、分红、土地流转等方式带动脱贫户、监测户45户78人，预计人均年收入1500元以上。</t>
  </si>
  <si>
    <t>通过土地流转、务工、收益分红，有效带动增收。</t>
  </si>
  <si>
    <t>1.对8户闲置农房进行房屋外立面及室内改造提升，发展乡村民宿产业。2.培育有机蔬菜和瓜果采摘园150亩；3.生态步道1.5公里提升和公厕等基础配套服务设施。</t>
  </si>
  <si>
    <t>改造提升农户房屋8户，培育发展有机蔬菜和瓜果采摘园150亩，生态步道1.5公里，公厕一座。</t>
  </si>
  <si>
    <t>县文旅局</t>
  </si>
  <si>
    <t>横现河街道</t>
  </si>
  <si>
    <t>万生选</t>
  </si>
  <si>
    <t>资产归村集体所有，通过发展农家乐、民宿和农产品销售，增加农户收入。%法定公积金和20%的福利费，剩余70%按照股东所持有份额进行分配，收益分配每年进行一次</t>
  </si>
  <si>
    <t>2024年略阳县黑河镇农文旅融合建设项目（一期）</t>
  </si>
  <si>
    <t>1.改造提升游步道及绿化美化1.8公里；2.改造提升黄桃采摘园250亩。3.修建公厕一座及其他配套服务设施建设。</t>
  </si>
  <si>
    <t>项目建设中通过以工代赈方式实施，预计吸纳周边群众10人务工，并按照不低于15%的比例发放劳务报酬。项目建成后由村经济合作社统一管理运营，资产归村集体所有。通过就近务工等方式，预计带动20户农户务工（其中脱贫户5户），户均增收1000元以上。</t>
  </si>
  <si>
    <t>通过务工和产业发展等方式带动农户增收。</t>
  </si>
  <si>
    <t>1.改造提升游步道1.8公里；2.提升黄桃采摘园250亩。3.修建公厕一座及其他配套服务设施建设。</t>
  </si>
  <si>
    <t>游步道1.8公里；黄桃采摘园改造提升250亩；公厕1座。</t>
  </si>
  <si>
    <t>受益脱贫人口数20户</t>
  </si>
  <si>
    <t>黑河镇</t>
  </si>
  <si>
    <t>桂阳</t>
  </si>
  <si>
    <t>项目建成后由村经济合作社统一管理运营，资产归村集体所有，通过发展农家乐、民宿和农产品销售，增加农户收入。</t>
  </si>
  <si>
    <t>2024年略阳县白水江镇甘溪沟村农旅融合发展项目（一期）</t>
  </si>
  <si>
    <t>1.营地护坡自驾游驿站建设，场地覆绿约3500㎡. 2.露营帐篷6个. 3.沙滩游玩区240㎡. 4.烧烤营地360㎡. 5.滨江游憩园240㎡(宝成石道、观鱼台). 6.游步道建设200米. 7.公厕1处,建筑面积72㎡。8.农家民宿培育4户。</t>
  </si>
  <si>
    <t>白水江镇甘溪沟村</t>
  </si>
  <si>
    <t>项目建设中通过以工代赈方式实施，预计吸纳周边群众10人务工，并按照不低于15%的比例发放劳务报酬。项目建成后由村经济合作社统一管理运营，资产归村集体所有。同时可带动当地沿线群众111户345人（其中脱贫户、监测户11户50人）人均增收800元。。</t>
  </si>
  <si>
    <t>场地覆绿约3500㎡，露营帐篷6个，沙滩游玩区240㎡）.游步道建设200米，公厕1处,建筑面积72㎡。.农家民宿培育4户。</t>
  </si>
  <si>
    <t>带动脱贫人口人均增收800元</t>
  </si>
  <si>
    <t>邓欢</t>
  </si>
  <si>
    <t>2024年度略阳县五龙洞镇中川坝村三产融合示范园</t>
  </si>
  <si>
    <t>1.改造提升葡萄采摘园、黄精、天麻、食用菌产业园150亩。2.建设羌族刺绣、陶艺制作非遗研学基地；3.拓展农耕文化体验区2500平方米；修建吊桥30米；4.星空露营地3000平方米。</t>
  </si>
  <si>
    <t>改建、新建</t>
  </si>
  <si>
    <t>项目建设中，通过务工、土地流转等方式预计带动256户451人（其中脱贫户、监测户90户112人），通过以工代赈的方式发放劳务报酬不低于15%，人均增收1000元以上。项目建成后，资产归村集体所有，并且通过土地流转，村集体收益分红，提高农户收入，人均增收1000元以上，村集体年收益50000元以上。</t>
  </si>
  <si>
    <t>1.改造提升葡萄采摘园、黄精、天麻、食用菌产业园150亩。2.建设羌族刺绣、陶艺制作非遗研学基地；3.拓展农耕文化体验区2500平方米；修建吊桥30米；4.星空露营地3000平方米。。</t>
  </si>
  <si>
    <t>改造提升葡萄采摘园、黄精、天麻、食用菌产业园150亩，拓展农耕文化体验区2500平方米；修建吊桥30米；星空露营地3000平方米</t>
  </si>
  <si>
    <t>带动脱贫人口人均增收1000元</t>
  </si>
  <si>
    <t>受益脱贫人口数112人</t>
  </si>
  <si>
    <t>实现收益后，提取10%法定公积金和20%的福利费，剩余70%按照股东所持有份额进行分配，收益分配每年进行一次</t>
  </si>
  <si>
    <t>2024年略阳县仙台坝镇乡村旅游项目（四期）</t>
  </si>
  <si>
    <t>1.在娘娘坝村新建林荫休憩点2处1200平方米，稻田栈道250米，游步道400米；2.在新店子村建设水果采摘园观光步道600米、排水沟300米，休憩平台1处30平方米；新建蜜蜂谷游步道500米，河沟治理800米，改建公厕2处。3.在仙台坝村姜家院建设农产品销售基地及农耕研学配套相关设施。</t>
  </si>
  <si>
    <t>仙台坝镇</t>
  </si>
  <si>
    <t>项目完成后，形成的经营性资产及其收益依据脱贫人口量化至集体经济组织和村民。通过户外休闲体验、网络销售、农副产品展销等形式，促进旅游消费，拓宽产品销售渠道；通过务工等形式直接带动80户250人，户均增收2000元以上。</t>
  </si>
  <si>
    <t>1.在娘娘坝村新建林荫休憩点2处1200平方米，稻田栈道250米，游步道400米；
2.在新店子村建设水果采摘园观光步道600米、排水沟300米，休憩平台1处30平方米；新建蜜蜂谷游步道500米，河沟治理800米，改建公厕2处。
3.在仙台坝村姜家院建设农产品销售基地及农耕研学配套相关设施。</t>
  </si>
  <si>
    <t>新建林荫休憩点2处1200平方米，稻田栈道250米，游步道400米</t>
  </si>
  <si>
    <t>带动脱贫人口人均增收2000元</t>
  </si>
  <si>
    <t>王浩义</t>
  </si>
  <si>
    <t>2024年略阳县两河口镇长坝村“栈坝渔村”建设项目（二期）</t>
  </si>
  <si>
    <t>新建露营基地1处1000㎡，场地绿化300㎡，田园观光及游客服务相关配套设施800平方米。</t>
  </si>
  <si>
    <t>续建</t>
  </si>
  <si>
    <t>两河口镇长坝村</t>
  </si>
  <si>
    <t>项目建设期间，通过务工等方式预计带动30户98人（含脱贫户、监测户20户67人），户均增收1000元以上。项目建成后，形成资产量化至村集体组织，村集体自主经营并进行日常管护运营，同时通过务工、观光旅游、采摘、露营等方式，可带动290户870人（其中脱贫户150户430人；“三类人群”户7户22人），通过务工、等方式，户均增收1000。</t>
  </si>
  <si>
    <t>新建露营基地1处1000㎡，场地绿化300㎡，田园观光及游客服务相关配套设施800平方米</t>
  </si>
  <si>
    <t>受益脱贫人口数67人</t>
  </si>
  <si>
    <t>两河口镇</t>
  </si>
  <si>
    <t>张敏</t>
  </si>
  <si>
    <t>2024年略阳县郭镇西沟村农旅融合项目</t>
  </si>
  <si>
    <t>1.新建游步道2.53公里；2.翻新苏维埃政府旧址房屋9间。3.建设郭镇罐罐茶、瓢儿馍、菜豆腐节节等农产品销售场所300平方米，4.改造提升李子采摘园80亩，5.新建公厕一座；6.水、电、路等配套服务设施。</t>
  </si>
  <si>
    <t>项目建设期间，通过务工等方式预计带动15户56人农户（含脱贫户、监测户5户21人），户均增收1000元以上。项目建成后，形成资产量化至村集体组织，村集体自主经营并进行日常管护运营，同时通过务工、观光旅游、采摘、露营等方式，带动周边农户农旅产业多元化发展，预计带动农户户均增收1500元以上。</t>
  </si>
  <si>
    <t>翻新装修房屋9间、铺设地面防水砖200平方米、修建附属设施35平方米、绿化亮化600平方米、建设游步道30米</t>
  </si>
  <si>
    <t>郭镇</t>
  </si>
  <si>
    <t>李小飞</t>
  </si>
  <si>
    <t>2024年金家河镇寒峰村乡村旅游项目建设(二期)</t>
  </si>
  <si>
    <t>1.恢复刘次枫故居200平方米（建筑为明清建筑结构四合院）;2.改造升级50亩玫瑰园；3.完善提升游步道800米。</t>
  </si>
  <si>
    <t>项目建设中，通过务工、土地流转等方式预计带动46户137人（其中脱贫户、监测户13户41人），通过以工代赈的方式发放劳务报酬不低于15%，人均增收2000元以上。项目建成后，形成的经营性资产300万元，以村集体自主经营、方式运行，资产由村集体管护，预计村集体年收入8万元，村委会制定经营性资产收益分配方案，对农户进行分红.</t>
  </si>
  <si>
    <t>维修改造刘次枫故居及村史馆（建设明清建筑结构四合院200平方米），配套相关展陈设施;改造杜仲博物馆100平方米；提升有机蔬菜基地、玫瑰园观光、杜仲示范园旅游观光基础设施。</t>
  </si>
  <si>
    <t>金家河镇</t>
  </si>
  <si>
    <t>郭堂勤</t>
  </si>
  <si>
    <t>根据村集体经济经营性资产收益分配方案70%用于分红，10%用于继续壮大村集体经济，20%用于农村公益性事业发展。</t>
  </si>
  <si>
    <t>2024年略阳县西淮坝镇休闲农业与乡村旅游综合提升项目</t>
  </si>
  <si>
    <t>1.集镇风貌改造提升5000米。2.农家乐改造升级5家。3.建设旅游特产展销150平方米，传统菜籽油压榨作坊200平方米。4.改造提升游步道550米。5.培育精品油菜观花点5处。6.配套建设标识标牌、公厕等基础服务设施。</t>
  </si>
  <si>
    <t>西淮坝镇</t>
  </si>
  <si>
    <t>项目建设中，通过务工、土地流转等方式预计带动406户2771人农户（含脱贫户、监测户145户1146人）增收，户均增收2000元以上。项目建成后，形成资产量化至村集体组织，村集体自主经营并进行日常管护运营，预计村集体收益达到6万元；同时通过务工、观光旅游、农家乐、农产品展销等方式，带动周边农户农旅产业多元化发展，预计带动406户2771人农户（含脱贫户、监测户145户1146人）增收，户均增收1500元以上。</t>
  </si>
  <si>
    <t>集镇风貌改造提升5000米。农家乐改造升级5家。建设旅游特产展销150平方米，传统菜籽油压榨作坊200平方米。改造提升游步道550米。培育精品油菜观花点5处。</t>
  </si>
  <si>
    <t>带动脱贫人口增加收入2000元</t>
  </si>
  <si>
    <t>受益脱贫人口数1146人</t>
  </si>
  <si>
    <t>郭森</t>
  </si>
  <si>
    <t>2771</t>
  </si>
  <si>
    <t>1146</t>
  </si>
  <si>
    <t>2024年略阳县硖口驿镇硖口驿社区集体茶园农旅融合项目</t>
  </si>
  <si>
    <t>1.新建集体茶园农旅融合项目农房民宿改造2栋200㎡、公厕1座20㎡、防腐木步道500m、彩钢或竹结构用房5间100㎡，2.露天营地及绿化美化800㎡等及附属设施、3.茶园砖砌步道1.8km，采摘园（李子、黄桃、琵琶等）20亩。</t>
  </si>
  <si>
    <t>项目建设中，通过务工、土地流转等方式预计带动50户168人（含脱贫户、监测户34户109人）增收，户均增收2000元以上。项目建成后，形成资产量化至村集体组织，村集体自主经营并进行日常管护运营，预计村集体收益达到6万元；同时通过务工、观光旅游、采、制茶、品茶、采摘、露营等方式，带动周边农户农旅产业多元化发展，预计带动98户农户（含脱贫户、监测户34户）增收，户均增收1500元以上。</t>
  </si>
  <si>
    <t>1.新建集体茶园农旅融合项目农房民宿改造2栋200㎡、公厕1座20㎡、防腐木步道500m、彩钢或竹结构用房5间100㎡，2.露天营地及绿化美化800㎡等及附属设施、3.茶园砖砌步道1.8km，采摘园（李子、黄桃、琵琶等）20亩</t>
  </si>
  <si>
    <t>公厕1座20平方米、防腐木步道500米、彩钢或竹结构用房5间100平方米，露天营地及绿化美化800平方米，茶园砖砌步道1.8公里，采摘园（李子、黄桃、琵琶等）20亩</t>
  </si>
  <si>
    <t>受益脱贫人口数109人</t>
  </si>
  <si>
    <t>周玲</t>
  </si>
  <si>
    <t>按村股份经济合作社章程规定提取30%公积金公益金后，结余部分收益进行分配。
2.分配按本村股份经济合作社成员进行平均分配。</t>
  </si>
  <si>
    <t>2024年略阳县兴州街道灵岩寺村乡村农旅建设（三）</t>
  </si>
  <si>
    <t>修建公厕1座、场地硬化、绿化500平方米、红叶景观林培植100公顷。打造红叶节点2处、休憩平台2处。</t>
  </si>
  <si>
    <t>兴州街道灵岩寺村</t>
  </si>
  <si>
    <t>项目实施过程中，可解决213户749人脱贫户就近务工，增加收入1000元；项目的实施将进一步改善灵岩寺乡村农旅基础设施，提升乡村农旅品质，项目完成后权属归村集体所有，可增加村集体收入；借助务工和游客消费娱乐，带动392户1403人其中脱贫户213户749人，三类人群10户38人增加收入2000元。</t>
  </si>
  <si>
    <t>公厕1座；场地硬化、绿化500平方米；红叶景观林培植100公顷；建设红叶节点2处、平台2处。</t>
  </si>
  <si>
    <t>带动脱贫人口增加收入1000元</t>
  </si>
  <si>
    <t>受益脱贫人口数749人</t>
  </si>
  <si>
    <t>兴州街道</t>
  </si>
  <si>
    <t>康自龙</t>
  </si>
  <si>
    <t>2024年略阳县徐家坪镇徐家坪社区乡村旅游基础设施提升项目</t>
  </si>
  <si>
    <t>1.在景区新建休憩区1处150平方米及配套服务设施；2.在景区实施亮化工程；3.完善提升旅游标识系统。</t>
  </si>
  <si>
    <t>项目建设中通过以工代赈方式实施，预计吸纳周边群众30人务工，并按照不低于15%的比例发放劳务报酬。项目建成后，形成公益性资产确权到村，村集体自主进行日常管护。项目建成后，推动徐家坪AAA景区融合发展，带动集体产业发展壮大，预计村集体收益达到10万元以上，通过务工等方式可直接带动173户583人（脱贫户、监测户55户198人）增收，预计户均增收2000元以上。</t>
  </si>
  <si>
    <t>通过务工、收益分红，有效带动增收。</t>
  </si>
  <si>
    <t>新建休憩区1处150平方米</t>
  </si>
  <si>
    <t>受益脱贫人口数198人</t>
  </si>
  <si>
    <t>徐家坪镇</t>
  </si>
  <si>
    <t>崔进</t>
  </si>
  <si>
    <t>2024年度略阳县接官亭镇观音堂村民宿建设项目</t>
  </si>
  <si>
    <t>1.提升改造民宿5处15间。2.环境整治1500㎡，3.改造公厕等配套设施建设。</t>
  </si>
  <si>
    <t>项目建成后，形成资产量化至村集体组织，村集体自主经营并进行日常管护运营，预计村集体收益达到10万元以上，村委会制定资产收益分配方案对农户进行差异化分红，项目实施过程中通过务工等方式可直接带动80户260人（脱贫户、监测户24户65人）增收，项目建成后，通过发展农家乐、民宿、旅游业和农产品销售增加农户收入，预计户均增收2000元以上。</t>
  </si>
  <si>
    <t>通过资产入股、务工、收益分红有效带动增收。</t>
  </si>
  <si>
    <t>提升改造民宿5处、环境整治1500平方米</t>
  </si>
  <si>
    <t>接官亭镇</t>
  </si>
  <si>
    <t>李洪波</t>
  </si>
  <si>
    <t>2024年白雀寺镇王富沟乡村旅游开发项目（一期）</t>
  </si>
  <si>
    <t>1、依托王富沟天然溶洞景区开发，维修当地特色民居 10 处1500平方米，培育农家乐及乡村民宿20家；2.、修建仿生态游步道1000m及亮化美化附属工程;3.、新建康养服务中心1座3000平方米;4.配套建设水电路等其他基础服务设施。</t>
  </si>
  <si>
    <t>白雀寺镇蒿坝村</t>
  </si>
  <si>
    <t>项目建设中，通过务工、土地流转等方式预计带动30户105人（其中脱贫户、监测户20户65人），人均增收2000元以上。项目建成后，形成的经营性资产量化至村集体，以第三方经营方式运行，预计村集体年收入10万元。同时通过务工、分红等方式带动50户160人（脱贫户、监测户32户92人），预计人均年收入3000元以上</t>
  </si>
  <si>
    <t>1、依托王富沟天然溶洞景区开发，维修当地特色民居10  处 1500平方米，培育农家乐及乡村民宿20 家；2.、修建仿生态游步道1000m及亮化美化附属工程;3.、新建康养服务中心1座3000 平方米;4.配套建设水电路等其他基础服务设施。</t>
  </si>
  <si>
    <t>1、依托王富沟天然溶洞景区开发，维修当地特色民居10  处1500平方米，培育农家乐及乡村民宿20 家；2.、修建仿生态游步道1000m及亮化美化附属工程;3.、新建康养服务中心1座   3000平方米;4.配套建设水电路等其他基础服务设施。</t>
  </si>
  <si>
    <t>受益脱贫人口数157人</t>
  </si>
  <si>
    <t>项目可持续使用年限20年</t>
  </si>
  <si>
    <t>白雀寺镇</t>
  </si>
  <si>
    <t>邢晓庆</t>
  </si>
  <si>
    <t>2024年略阳县
白水江
镇古吴
王城乡
村旅游
建设项
目（一期
)</t>
  </si>
  <si>
    <t>对41户农户实施
污水管网雨污分
流，对20户农户
房屋外立面进行
统一改造，完善
和配套水电路基
础设施；做好园
区内绿化亮化美
化工程，</t>
  </si>
  <si>
    <t>白水
江镇
大沙
坝村</t>
  </si>
  <si>
    <t>项目建设中，通过务工等方式预计带动41户户均增收3000元以上。项目建成后，形成的经营性资产量化至村集体，以第三方经营方式运行，预计村集体年收入10万元。同时通过务工、分红等方式带动41户预计人均年收入2000元以上</t>
  </si>
  <si>
    <t>项目建设中通过务工、增加群众收入，项目建成后群众通过务工和资产分红增加收入。</t>
  </si>
  <si>
    <t>对41户农户实
施污水管网雨
污分流，对20
户农户房屋外
立面进行统一
改造，完善和
配套相应旅游
园区基础设施
; 做好园区内
绿化亮化美化
工程，</t>
  </si>
  <si>
    <t>41户农
户实施
污水管
网雨污
分流，对
20户农
户房屋
外立面
进行统
一改造，
完善和
配套水
电路基
础设施；
做好园
区内绿
化亮化
美化工
程，</t>
  </si>
  <si>
    <t>带动脱
贫人口
人均增收
加收入
3000元</t>
  </si>
  <si>
    <t>根据村集体经济经营性资产收益分配方案50%用于分红30%用于继续壮大村集体经济20%用于农村公益性事业发展
。</t>
  </si>
  <si>
    <t>2024年略阳县西渠沟村燕子岩文旅综合开发项目</t>
  </si>
  <si>
    <t>新建生态停车场500㎡；新建水磨房一座；新建生态游步道1.5公里；农家乐民宿改造3户；改造提升采桃李摘园17亩</t>
  </si>
  <si>
    <t>接官亭镇西渠沟村</t>
  </si>
  <si>
    <t>资产入股、务工、 收益分红</t>
  </si>
  <si>
    <t>新建生
态停车
场500㎡
; 新建水
磨房一
座；新建
生态游
步道1.5
公里；农
家乐民
宿改造3
户；  改
造提升
采桃李
摘园17
亩</t>
  </si>
  <si>
    <t>李红波</t>
  </si>
  <si>
    <t>根据村集体经济经营性资产
收益分配方案
50%用于分红，50%用于继续壮大村
集体经济和村
公益性事业发
展。</t>
  </si>
  <si>
    <t>根据村集体经营性资产收益分配方案50%用于分红50%用于继
续壮大村集体经济和村公益性事业
发展。</t>
  </si>
  <si>
    <t>2024年度略阳县观音寺镇炉子坝村农旅综合体开发项目</t>
  </si>
  <si>
    <t>1.依托炉子坝安置点前水资源，新建休闲观光平台1800㎡，修建水磨房1处；2.打造竹筏漂流20个；3.培育农家乐及乡村民宿2家；4.在寒气沟建设以梅花鹿养殖为主的动物园。</t>
  </si>
  <si>
    <t>项目建设中，通过务工、土地流转等方式预计带动81户373人（其中脱贫户、三类人群、监测户190人），户均增收2000元。项目建成后由村经济合作社统一管理运营，资产归村集体所有，以第三方经营方式运行，预计村集体年收入10万元。</t>
  </si>
  <si>
    <t>1.依托炉子坝安置点前水资源，新建休闲观光平台1800㎡ ，修建水磨房1处；2.打造竹筏漂流20个；3.培育农家乐及乡村民宿2家；4.在寒气沟建设以梅花鹿养殖为主的动物</t>
  </si>
  <si>
    <t>1.依托炉子坝安置点前水资源，新建休闲观光平台1800㎡，, 修建水磨房1处; 2.打造竹筏漂流20个；3.培育农家乐及乡村民宿2家; 4.在寒气沟建设以梅花鹿养殖为主的动物园。</t>
  </si>
  <si>
    <t>受益脱贫人口数190人</t>
  </si>
  <si>
    <t>观音寺镇</t>
  </si>
  <si>
    <t>王丰</t>
  </si>
  <si>
    <t>根据村集体经
济经营性资产
收益分配方案
50%用于分
红，50%用于继续壮大村集体经济和村公益性事业发展。</t>
  </si>
  <si>
    <t>项目建成后由村经济合作社统一管
理运营, 资产归村集体所有, 通过
发展农家乐、民宿和农产品销售，增加农户收入。</t>
  </si>
  <si>
    <t>2024略阳县观音寺镇古街改造项目</t>
  </si>
  <si>
    <t>1.改造街道房屋外立面5154㎡；2.古街道路面填石1200㎡；3.改造特色小吃店5家，文创产品店5家；4.改造客栈5家；5.打造古县衙体验站1处。6.改造建设停车场2处，开发车位100个；7..新建游步道500米。</t>
  </si>
  <si>
    <t xml:space="preserve">改建
</t>
  </si>
  <si>
    <t>项目建设中，通过务工、土地流转等方式预计带动90户340人（其中脱贫户、监测户180人) , 人均增收2000元以上。项目建成后，形成的经营性资产量化至村集体，以第三方经营方式运行，预计村集体年收入10万元。同时通过务工、分红等方式带
动50户160人（脱贫户、 监测户32户92人），预计人均年收入3000元以上</t>
  </si>
  <si>
    <t>资产入股、务工、收益分红</t>
  </si>
  <si>
    <t>1.改造街道房屋外立面5154㎡ ；2.古街道路面填石1200㎡；3.改造特色小吃店5家，文创产品店5家；4.改造客栈5家；5.打造古县衙体验站1处。6.改造建设停车场2处。开发车位100个；7.新建游步道500米</t>
  </si>
  <si>
    <t>1.改造街道房屋外立面5154㎡；2.古街道路面填石1200㎡；3.改造特色小吃店5家，文创产品店5家; 4.改造客栈5家; 5.打造古县衙体验站1处。6.改造建设停车场2处，开发车位100个; 7.新建游步道500米</t>
  </si>
  <si>
    <t>受益脱贫人口数90户340人，其中三类人群180人</t>
  </si>
  <si>
    <t>财政资金
所形成的
资产归村
集体所有，
经营收入
给合作社
成员分配。</t>
  </si>
  <si>
    <t>2024年度羌族文化生态保护区非遗传习所就业工坊建设项目</t>
  </si>
  <si>
    <t xml:space="preserve"> 1.改造提升17个略阳罐罐茶制作技艺、略阳菜豆腐节节制作技艺非遗传习场所。 2.改造提升2个土法白酒制作技艺（略阳包谷酒 )生产保护传承示范基地。3.研发罐罐茶、土法白酒文创产品。 4.新建罐罐茶非遗就业工坊2个，土法白酒酿制工坊5个。</t>
  </si>
  <si>
    <t>相关镇街</t>
  </si>
  <si>
    <t>该项目采取以奖代补的方式，推动产业发展通过群众务工、土地流转等方式预计带动260户800人（其中脱贫户、监测户180人），人均增收2000元以上。资产归个人所有.</t>
  </si>
  <si>
    <t>务工、收益分红</t>
  </si>
  <si>
    <t>1.改造提升17个略阳罐罐茶制作技艺、略阳菜豆腐节节制作技艺非遗传习场所。2.改造提升2个土法白酒制作技艺（略阳包谷酒）生产保护传承示范基地。3.研发罐罐茶、土法白酒文创产品。4.新建罐罐茶非遗就业工坊2个，土法白酒酿制工坊5个。</t>
  </si>
  <si>
    <t>受益脱贫人口数180人</t>
  </si>
  <si>
    <t>文化馆</t>
  </si>
  <si>
    <t>王龙</t>
  </si>
  <si>
    <t>该项目采取以奖代补
的方式 , 推动产业发展通过群众务
工、土地流转等方式预计带动260
户800人（其
中脱贫户、监测户 180人） , 人均
增收 2000元以上。资产归个人所
有。</t>
  </si>
  <si>
    <t>2024年略阳县白雀寺镇白雀寺村花果山农旅示范园建设项目（二期）</t>
  </si>
  <si>
    <t>补植果树100亩，修建防护网10000米；新建产业砂石路0.5公里；铺设灌溉管道60000米。购买生产设备旋耕机2台、喷雾器10个。</t>
  </si>
  <si>
    <t>白雀寺镇白雀寺村</t>
  </si>
  <si>
    <t>项目建设中，通过务工、土地流转等方式预计带动30户30人（其中脱贫户、监测户12户12人），人均增收1000元以上。项目建成后，形成的经营性资产量化至村集体，以村集体自主经营方式运行，资产由村集体管护，预计村集体年收入3.2万元，村委会制定经营性资产收益分配方案，对农户进行差异化分红。同时通过务工、分红等方式带动50户50人（脱贫户、监测户23户23人），预计人均年收入1000元以上</t>
  </si>
  <si>
    <t>补植果树100亩，修建防护网10000米；新建产业砂石路0.5公里；铺设灌溉管道60000米。购买生产设备旋耕机2台、喷雾器10个。带动30户30人（其中脱贫户、监测户12户12人），人均增收1000元以上。</t>
  </si>
  <si>
    <t>张小红</t>
  </si>
  <si>
    <t>2024年度略阳县白水江镇铁佛寺村观光采摘园建设项目</t>
  </si>
  <si>
    <t>建设采摘观光步道路3000米，铺设滴灌管道5000米，建100立方米压力池4个，土地输水200亩。</t>
  </si>
  <si>
    <t>白水江镇铁佛寺村</t>
  </si>
  <si>
    <t>1.项目建设中，通过务工、土地流转等方式预计带动40户85人（其中脱贫户12户28人）人均增收1000元以上。                           2.项目建成后，形成的经营性资产量化至村集体，以村集体自主经营方式运行，资产由村集体管护，预计村集体年收入9万元，村委会制定经营性资产收益分配方案，对农户进行差异化分红；同时通过务工、收购桃子、土地流转等方式带动65户126人（其中脱贫户21户52人），预计人均年收入2000元以上。</t>
  </si>
  <si>
    <t>通过务工、土地流转、收益分红等方式带动农户增收。</t>
  </si>
  <si>
    <t>完成建设采摘观光步道路3000米；铺设滴灌管道5000米，建100立方米压力池4个，土地输水200亩；带动40户85人（其中脱贫户12户28人）人均增收1000元以上。</t>
  </si>
  <si>
    <t>建设采摘观光步道路3000米；铺设滴灌管道5000米，建100立方米压力池4个，土地输水200亩。</t>
  </si>
  <si>
    <t>董勇</t>
  </si>
  <si>
    <t>根据村集体经济经营性资产收益分配方案按30%提取公积金用于再投入再生产、按20%提取公益金用于改善我村公益性事业，剩余50%可支配收入平均分配给本村集体经济组织成员进行分红。</t>
  </si>
  <si>
    <t>根据村集体经济经营性资产收益分配方案，30%用于再投入再生产、按20%提取公益金用于改善我村公益性事业，50%本村集体经济组织成员进行分红。</t>
  </si>
  <si>
    <t>⑥光伏电站建设</t>
  </si>
  <si>
    <t>①农产品仓储保鲜冷链基础设施建设</t>
  </si>
  <si>
    <t>2024年略阳县郭镇大石湾村冷链设施建设项目</t>
  </si>
  <si>
    <t>平整土地2亩，硬化地面1300㎡，新建冷藏库400m³、钢结构厂房600㎡，建设附属用房2间60㎡，购置烘干配套设备4套，粉碎加工设备1台。产业路硬化2公里、宽3.5米、厚15厘米。浆砌石护坡40m³</t>
  </si>
  <si>
    <t>郭镇大石湾村</t>
  </si>
  <si>
    <t>项目建设中，通过务工、土地流转等方式预计带动39户112人（其中脱贫户、监测户9户24人），人均增收1000元以上。项目建成后，形成的经营性资产量化至村集体，以村集体自主经营方式运行，资产由村集体管护，预计村集体年收入7.1万元，村委会制定经营性资产收益分配方案，对农户进行差异化分红；同时通过务工、收购菌材、土地流转等方式带动20户50人（脱贫户、监测户8户15人），预计人均年收入1000元以上。</t>
  </si>
  <si>
    <t>平整土地2亩，硬化地面1300㎡，新建冷藏库400m³、钢结构厂房600㎡，建设附属用房2间60㎡，购置烘干配套设备4套，粉碎加工设备1台。产业路硬化2公里、宽3.5米、厚15厘米；浆砌石护坡40m³。，通过务工、土地流转等方式预计带动39户112人（其中脱贫户、监测户9户24人），人均增收1000元以上。</t>
  </si>
  <si>
    <t>受益脱贫人口数39人</t>
  </si>
  <si>
    <t>蔡怀钢</t>
  </si>
  <si>
    <t>2024年略阳县横现河街道石坝社区冷库建设项目</t>
  </si>
  <si>
    <t>新建冷库120立方米，配套相关附属设施。</t>
  </si>
  <si>
    <t>横现河街道石坝社区</t>
  </si>
  <si>
    <t>项目建设中，通过以工代赈方式实施，带动5户21人务工（其中脱贫户、监测户4户10人），人均增收1000元以上。项目建成后，形成的经营性资产量化至村集体，以村集体自主经营、租赁等方式运行，资产由村集体管护，预计村集体年收入3万元，村委会制定经营性资产收益分配方案，对农户进行差异化分红；同时通过务工等方式带动10户30人（脱贫户、监测户6户18人）参与阳山产业基地务工，预计人均年收入1000元以上。</t>
  </si>
  <si>
    <t>项目建设中通过以工代赈务工、收取存储费用方式增加村集体、群众收入。</t>
  </si>
  <si>
    <t>建设冷鲜库120m³，存储圣女果、、鲜香菇、乌鸡等农产品，带动农户15户51人（其中脱贫户、监测户10户28人），人均增收1000元以上。</t>
  </si>
  <si>
    <t>建成冷鲜库120m³，储存蔬菜、香菇、乌鸡等农副产品。</t>
  </si>
  <si>
    <t>②加工业</t>
  </si>
  <si>
    <t>2024年略阳县观音寺镇观音寺村产业基地项目</t>
  </si>
  <si>
    <t>修建猪肉加工厂房400平方米，冷库20立方米，配套生产设备1套（真空滚揉机1台、烟雾处理机1台、热水器1台、风干沥水机1台、全自动真空包装机1台、喷码机1台等）。</t>
  </si>
  <si>
    <t>观音寺镇
观音寺村</t>
  </si>
  <si>
    <t>项目建设过程中积极带动当地及周边群众参与工程建设，预计带动40人务工，人均增收9000元；项目建成后形成的经营性资产确权到村集体运营及管护，通过自主经营方式增加村集体收益，预计村集体年收益8万元，通过务工、分红、原料收购等方式带动农户30户92人，其中脱贫户及监测户21户63人，人均增收3000元以上。</t>
  </si>
  <si>
    <t>通过以工代赈方式带动群众务工、带动生产、帮助产销对接 、资产入股 、收益分红等方式增收。</t>
  </si>
  <si>
    <t>完成猪肉加工厂房400平方米、冷库20立方米、配套生产设备1套,带动农户30户92人，其中脱贫户及监测户21户63人，人均增收3000元。</t>
  </si>
  <si>
    <t>猪肉加工厂房400平方米、冷库20立方米、配套生产设备1套</t>
  </si>
  <si>
    <t>项目验收合格率100%</t>
  </si>
  <si>
    <t>项目完成及时率100%</t>
  </si>
  <si>
    <t>带动脱贫户21户63人</t>
  </si>
  <si>
    <t>县发改局</t>
  </si>
  <si>
    <t>蒋波</t>
  </si>
  <si>
    <t>项目建成后，可产生的效益：1、收益的50%继续壮大集体经济投资；2、20%用于村集体经济分红；3、20%用于公益性事业；4、10%用于集体开支费用。</t>
  </si>
  <si>
    <t>1、收益的50%继续壮大集体经济投资；2、集体分红20%；3、公共服务设施20%；4、集体开支费用10%。</t>
  </si>
  <si>
    <t>2024年略阳县杜仲金花茯茶产品加工配套设备项目</t>
  </si>
  <si>
    <t>新扩建车间200平方米、晾晒台300平方米，购置不锈钢切茶机1台，微波杀青机1台，无菌操作室配套（接种）1套，90型不锈钢炒茶机，550揉捻机1台，自动液压压饼1台压饼成型模10套，5方恒温发酵箱，空气能热泵烘干机，1吨反渗透水处理设备、1吨液压货运提升机1台、不锈钢三层筛茶机1台，全自动袋装机1台。（项目使用土地性质符合相关政策）</t>
  </si>
  <si>
    <t>金家河镇
寒峰村</t>
  </si>
  <si>
    <t>项目建设中预计带动农户80人，其中脱贫户及监测户25人，人均增收2500元通过务工、分红、原料收购等方式带动农户80人，其中脱贫户及监测户25人，人均增收2000元以上.；项目建成后形成的经营性资产确权到村集体，通过企业租赁方式增加村集体收益不低于1.3万元。</t>
  </si>
  <si>
    <t>完成金家河镇寒峰村杜仲金花茯茶车间200平方米、晾晒台300平方米、各类机械设备8台，通过项目建设可直接带动400人（脱贫户、监测户100人）增收，预计人均增收2500元以上。</t>
  </si>
  <si>
    <t>新扩建车间500平方米，机械8套</t>
  </si>
  <si>
    <t>带动脱贫人口人均增加收入2500元</t>
  </si>
  <si>
    <t>带动就业人数80人，带动脱贫人口25人</t>
  </si>
  <si>
    <t>通过租赁保底分红等方式增加村集体年收入不低于1.3万元，资产收益20%用于分红，20%用于村级公益事业发展，60%用于发展壮大村集体经济</t>
  </si>
  <si>
    <t>资产收益20%用于分红，20%用于村级公益事业发展，60%用于发展壮大村集体经济</t>
  </si>
  <si>
    <t>2024年略阳县徐家坪镇药木院村千亩花椒园农副产品加工厂项目</t>
  </si>
  <si>
    <t>新建标准化厂房2000平方米，花椒面加工机械10套；榨油机2套流水线，道路硬化辅助设施。</t>
  </si>
  <si>
    <t>徐家坪镇
药木院村</t>
  </si>
  <si>
    <t>预计带动农户460户1454人，其中脱贫户及监测户11户39人，户均增收1000元；促进花椒产业提质增效。通过企业的利润分成增加村集体收益3万元，带动农户增收，项目建成后形成公益性的资产确权到村集体，由村集体自行运营并管护，收益进行分红。</t>
  </si>
  <si>
    <t>收益分红</t>
  </si>
  <si>
    <t>完成徐家坪镇药木院村新建标准化厂房2000平方米、加工器械10套，通过务工等方式可直接带动460户（脱贫户、监测户11户）增收，预计户均增收1000元以上。</t>
  </si>
  <si>
    <t>新建标准化厂房2000平方米，生产设备11套，流水包装2套。</t>
  </si>
  <si>
    <t>受益总人口数1454人，受益脱贫人口监测户515人</t>
  </si>
  <si>
    <t>通过村集体自营，项目收益全部归村集体所有，年收益的60%在村集体全部成员中分红，10%投入村集体公益事业，30%继续壮大集体经营。</t>
  </si>
  <si>
    <t>2024年略阳县接官亭镇接官亭社区道地中药材精细加工生产线建设项目</t>
  </si>
  <si>
    <t>建设道地中药材精细加工生产线2条，新建厂房3200平方米，其中：烘干房300平方米、凉晒阳光房1200平方米、原料库500平方米、阴凉库1200平方米；建冷库300立方米。购置烘干机一套，色选机一套，直切机4台，天麻清洗蒸煮一套，柴胡切片机1套，震动筛、选杆机、，吹风机、剁刀机1台、全自动传送带一套。</t>
  </si>
  <si>
    <t>项目建成后形成资产量化至村集体，以租赁的方式运营，预计村集体年收10万元以上，通过务工、产业技术服务、中药材原料收购加工等方式可直接带动80户农户120人（脱贫户、监测户50户70人）增收，预计户均增收2000元以上。</t>
  </si>
  <si>
    <t>带动生产、资产入股、收益分红</t>
  </si>
  <si>
    <t>完成道地中药材精细加工生产线2条，新建厂房3200平方米，其中：烘干房300平方米、凉晒阳光房1200平方米、原料库500平方米、阴凉库1200平方米；建冷库300立方米。购置烘干机一套，色选机一套，直切机4台，天麻清洗蒸煮一套，柴胡切片机1套，震动筛、选杆机、，吹风机、剁刀机1台、全自动传送带一套。</t>
  </si>
  <si>
    <t>建加工生产线2条，厂房3200平方米，冷库300立方米。购置烘干机一套，色选机一套，直切机4台，天麻清洗蒸煮一套，柴胡切片机1套，震动筛、选杆机、，吹风机、剁刀机1台、全自动传送带一套。</t>
  </si>
  <si>
    <t>项目建成后形成资产量化至村集体。村集体以入股方式按照收益分配方案进行分红，预计村集体年收6万元以上。</t>
  </si>
  <si>
    <t>产业入股分红收入70%用于社区全体村民分红，30%留作公积金公益金，用于村集体经济发展壮大。</t>
  </si>
  <si>
    <t>2024年略阳县硖口驿镇邵家营村药食同源系列酒研发生产改造提升建设项目</t>
  </si>
  <si>
    <t>改造综合用房1100平方米；完善罐装车间通道隔离及阳台封闭300平方米；提升生产用水管路设备设施，完善废水处理设施；设计订制白酒包装1.5万套；建立产品网络销售平台、开展产品宣传，打造企业文化提升环境标准，推动品牌农业产业示范点提质增效</t>
  </si>
  <si>
    <t>项目建成生产药食同源系列白酒100吨，产值2000万元，销售30%实现销售收入600万元；并兑现企业与村集体协议约定分红资金10余万元，吸纳当地农户45户50人入企务工，发放工资40余万元，带动周边群众提供原料和运输增加经济收入。</t>
  </si>
  <si>
    <t>通过务工、收购农产品等方式带动</t>
  </si>
  <si>
    <t>完成综合管理用房1100平方米，添置相关设施设备；设计订制白酒包装1.5万套，建立产品网络销售平台、开展产品宣传等。</t>
  </si>
  <si>
    <t>改造综合用房1100平方米；完善罐装车间通道隔离及阳台封闭300平方米；</t>
  </si>
  <si>
    <t>分红2.5%（财政投入资金）</t>
  </si>
  <si>
    <t>2024年略阳县白水江镇大沙坝村中药材仓储、分拣、储存建设项目</t>
  </si>
  <si>
    <t>硬化场地590平方米，修建大门1处，围墙高2米，长101 米，修建活动板房300平方米，配套太阳能路灯及给排水等附属工程。</t>
  </si>
  <si>
    <t>白水江镇大沙坝村</t>
  </si>
  <si>
    <t>该项目投产后，通过务工的方式预计带动20户30人（其中脱贫户、监测户10户13人）户均增收2000元以上，可以提高全镇农副产品销售水平，增加村集体收益，促进大沙坝村及周边群众生活水平和产业收入的提高。</t>
  </si>
  <si>
    <t>通过带动群众务工、村集体收益分红等方式增加群众收入</t>
  </si>
  <si>
    <t>完成硬化场地590平方米，修建大门1处，围墙高2米，长101 米，修建活动板房300平，配套太阳能路灯及给排水等附属工程。</t>
  </si>
  <si>
    <t>完成硬化场地590平方米，围墙高2米，长101米，修建大门1处，活动板房300平方米。</t>
  </si>
  <si>
    <t>受益脱贫人口数13人</t>
  </si>
  <si>
    <t>卢有</t>
  </si>
  <si>
    <t>2024年略阳县徐家坪镇猫儿沟村中药材加工厂建设项目</t>
  </si>
  <si>
    <t>新建药材加工厂房2000平方米，配备药材储存间，加工设备1套，（清洗，烘干，切片，包装）等设施。</t>
  </si>
  <si>
    <t>徐家坪镇猫儿狗村</t>
  </si>
  <si>
    <t>项目建成后预计村集体收益达到6万元：同时通过入企务工，带动农户自主发展收购等方式、带动农户120户135人，户均增收2000元。</t>
  </si>
  <si>
    <t>项目建设中，通过带动生产、帮助产销对接等方式增加群众收入</t>
  </si>
  <si>
    <t>完成中药材加工厂房2000平方米，购置设备一套。</t>
  </si>
  <si>
    <t>建中药材加工厂房 2000平方米</t>
  </si>
  <si>
    <t>受益户户均增收2000元</t>
  </si>
  <si>
    <t>受益脱贫人口数135人</t>
  </si>
  <si>
    <t>徐家坪镇猫儿沟村</t>
  </si>
  <si>
    <t>刘生义</t>
  </si>
  <si>
    <t>财政资金所形成的资产归村集体所有，经营收益60%用于分红，40%用于村集体积累</t>
  </si>
  <si>
    <t>2024年略阳县徐家坪镇街口村中药材加工厂建设项目</t>
  </si>
  <si>
    <t>建设1000平方米加工车间，以及药材加工烘干设备，冷库。种植淫羊藿100亩</t>
  </si>
  <si>
    <t>徐家坪镇街口村</t>
  </si>
  <si>
    <t>项目建成后预计村集体收益达到5万元，同时通过入企务工，收购药材等方式、带动60户70人均增收1000元</t>
  </si>
  <si>
    <t>完成1000平方米加工车间（包含药材加工烘干设备，冷库）；种植淫羊藿100亩</t>
  </si>
  <si>
    <t>建加工车间1000平方米、种植淫羊藿100亩。</t>
  </si>
  <si>
    <t>受益户户均增收1000元</t>
  </si>
  <si>
    <t>王新华</t>
  </si>
  <si>
    <t>2024年略阳县兴州街道办安坪沟村大健康四季养生面生产加工建设项目</t>
  </si>
  <si>
    <t>新建食品级全自动化天麻面条生产线一条；（购买盐水混合器、双轴拌面机、静止熟化机、8-550压面机、剪齐机、烘干挂面运行设备、自动下架滚刀切面机、全自动包装机、自动覆膜机、全自动塑料袋包装机）</t>
  </si>
  <si>
    <t>项目建成后形成资产量化至村集体，以租赁的方式运营，预计村集体年收10万元以上，通过务工、产业技术服务、中药材原料收购加工等方式可直接带动120户农户120人（脱贫户、监测户60户70人）增收，预计户均增收2000元以上。</t>
  </si>
  <si>
    <t>项目建成后，通过带动生产、帮助产销对接等方式增加群众收入</t>
  </si>
  <si>
    <t>完成食品级全自动化天麻面条生产线一条；（购买盐水混合器、双轴拌面机、静止熟化机、8-550压面机、剪齐机、烘干挂面运行设备、自动下架滚刀切面机、全自动包装机、自动覆膜机、全自动塑料袋包装机）</t>
  </si>
  <si>
    <t>建成全自动化天麻面条生产线1条。</t>
  </si>
  <si>
    <t>兴州街道安坪沟</t>
  </si>
  <si>
    <t>2024年略阳县兴州街道办马桑坪村中药材加工建设项目</t>
  </si>
  <si>
    <t>新建钢结构生产车间厂房2层共2000平方米，改造生产用房200平方米，配套生产设备1套（烘干设备1套，购买药材切片机、磨皮机、脱粒机、药材清洗机、药材压缩机等加工设备26台）；升降机1台、叉车2台；并配套相关设施。</t>
  </si>
  <si>
    <t>项目建成后，形成的经营性资产量化至村集体，以租赁的方式运营，资产由村集体管护，预计村集体年收入7万元，村委会制定经营性资产收益分配方案，通过务工等方式预计带动35户40人（其中脱贫户、监测户20户30人），人均增收2000元以上。</t>
  </si>
  <si>
    <t>完成钢结构生产车间厂房2层共2000平方米，改造生产用房200平方米，配套生产设备1套（烘干设备1套，购买药材切片机、磨皮机、脱粒机、药材清洗机、药材压缩机等加工设备26台）；升降机1台、叉车2台；并配套相关设施。</t>
  </si>
  <si>
    <t>1.钢结构生产车间2层及配套设施2000平方米；
2.烘干设备1套
3.药材切片机、磨皮机、脱粒机等加工设备26台；
4.升降机1台；
5.叉车2台；
6.改造生产用房及配套设施200平方米。</t>
  </si>
  <si>
    <t>2024年略阳县两河口镇张家坝村蔬菜加工建设项目</t>
  </si>
  <si>
    <t>修建钢结构加工车间400平方米，硬化场地400平方米，场地平整400平方米，购买相应生产、加工、筛选、清洗、运输、产品装卸设备、场地平整等设备10套。</t>
  </si>
  <si>
    <t>两河口镇张家坝村</t>
  </si>
  <si>
    <t>项目建设中，通过务工、土地流转，蔬菜收购等方式预计带动农户20户20人（其中脱贫户10户10人），人均增收1000元。项目建成后，形成的经营性资产量化至村集体，以村集体入股方式运行，资产由村集体管护，预计村集体年收入5万元，村委会制定经营性资产收益分配方案，对农户进行差异化分红；同时通过务工、土地流转等方式带动30户92人（脱贫户及监测户12户34人），预计人均年收入1000元以上。</t>
  </si>
  <si>
    <t>通过土地流转、产品回收和长期在基地务工带动农户增收。</t>
  </si>
  <si>
    <t>完成修建钢结构加工车间400平方米，硬化场地400平方米，场地平整400平方米，购买相应生产、加工、筛选、清洗、运输、产品装卸设备、场地平整等设备10套；通过务工、土地流转，蔬菜收购等方式预计带动农户20户20人（其中脱贫户10户10人），人均增收1000元。</t>
  </si>
  <si>
    <t>在两河口镇张家坝村修建蔬菜食品生产加工基地400平方米，购买相应生产、加工、筛选、清洗、运输、产品装卸设备、场地平整等设备10套，租聘土地一处。</t>
  </si>
  <si>
    <t>李杰</t>
  </si>
  <si>
    <t>村集体收益80%用于继续壮大村集体经济投资，小型基础设施建设等，20%用于村集体全体股民分红。</t>
  </si>
  <si>
    <t>2024年略阳县两河口镇农产品加工建设项目</t>
  </si>
  <si>
    <r>
      <rPr>
        <sz val="8"/>
        <rFont val="宋体"/>
        <charset val="134"/>
      </rPr>
      <t>1、建设农产品生产加工基地1000</t>
    </r>
    <r>
      <rPr>
        <sz val="9"/>
        <rFont val="宋体"/>
        <charset val="134"/>
      </rPr>
      <t>㎡</t>
    </r>
    <r>
      <rPr>
        <sz val="9"/>
        <rFont val="仿宋_GB2312"/>
        <charset val="134"/>
      </rPr>
      <t>，修建清洗、生产、包装、储存、化验室等车间。2、配套完善相应排水、排污设施，硬化场地。</t>
    </r>
  </si>
  <si>
    <t>项目建设中，通过务工、收购菌材、土地流转等方式预计带动30户30人（其中脱贫户3户3人），人均增收1000元以上。项目建成后，形成的经营性资产量化至村集体，以村集体入股方式运行，资产由村集体管护，预计村集体年收入20万元，村委会制定经营性资产收益分配方案，对农户进行差异化分红；同时通过务工、土地流转等方式带动200户500人（脱贫户及监测户18户44人），预计人均年收入1000元以上。</t>
  </si>
  <si>
    <t>通过务工、原材料出售、收益分红等方式带动农户增收。</t>
  </si>
  <si>
    <t>建成农产品生产加工基地1000平方米，配套完善相应生产设施。带动周边30人务工增收1000元以上。</t>
  </si>
  <si>
    <t>修建农产品生产加工基地1000平方米，修建农产品生产、加工、储存车间，购买生产加工设备5套，建成产品流水线，配套完善相应排水、污水处理等设施。</t>
  </si>
  <si>
    <t>受益脱贫人口数47人</t>
  </si>
  <si>
    <t>赵成轩</t>
  </si>
  <si>
    <t>0915-4915665</t>
  </si>
  <si>
    <t>村集体收益70%用于继续壮大村集体经济投资，小型基础设施建设等，30%用于村集体全体股民分红。</t>
  </si>
  <si>
    <t>2024年略阳县两河口镇李家坝村产业发展项目</t>
  </si>
  <si>
    <t>1、购置蜂蜜、食用菌和中药材分装、简易加工、包装设备；建设李家坝村农产品加工分拣车间300平方米。2、流转、平整土地60亩，种植果树1.5万株，铺设砂石产业路0.5公里、宽2.5米。</t>
  </si>
  <si>
    <t>项目建设中，通过通过土地流转，入园务工、带动生产等方式。预计带动35户96人（其中脱贫户及监测户15户），户均增收1000元以上。项目建成后，形成的经营性资产量化至村集体，以村集体自主经营等方式运行，资产由村集体管护，预计村集体年收入8万元，村委会制定经营性资产收益分配方案，对农户进行差异化分红；同时通过土地流转，入园务工、带动生产等方式。带动40户126人（脱贫户以及监测户15户），预计户均年收入1000元以上。</t>
  </si>
  <si>
    <t>通过土地流转，入园务工、带动生产等方式。</t>
  </si>
  <si>
    <t>1、购置蜂蜜、食用菌和中药材分装、简易加工、包装设备；建设李家坝村农产品加工分拣车间300平方米。2、流转、平整土地60亩，种植果树1.5万株，铺设砂石产业路0.5公里、宽2.5米。带动35户96人（脱贫户以及监测户15户），预计户均年收入1000元以上。</t>
  </si>
  <si>
    <t>采购生产、加工及设备1套；建设农产品集散中心300平方米；搭建农产品展销及电商平台1个；流转土地60亩；建设产业路一条0.5公里。</t>
  </si>
  <si>
    <t>2024年略阳县白雀寺镇中坝子村魔芋加工项目</t>
  </si>
  <si>
    <t>场地回填平整2000㎡，建设生产辅助用房500㎡，SC食品级厂房500㎡，保鲜库150m³,砌挡墙1000m³.</t>
  </si>
  <si>
    <t>白雀寺镇中坝子村</t>
  </si>
  <si>
    <t>项目建设中，通过务工、带动生产方式预计带动100户100人（其中脱贫户、监测户50户50人），人均增收1000元以上。项目建成后，形成的经营性资产量化至村集体，以村集体租赁方式运行，资产由村集体管护，预计村集体年收入14.8万元，村委会制定经营性资产收益分配方案，对农户进行差异化分红；同时通过务工、分红等方式带动245户245人（脱贫户、监测户115户115人），预计人均年收入1000元以上。</t>
  </si>
  <si>
    <t>通过务工、分红、带动生产方式带动农户增收。</t>
  </si>
  <si>
    <t>场地回填、平整2000㎡，砌挡墙1000m³，厂区硬化（含道路）；建设生产辅助用房500㎡，SC食品级厂房500㎡，保鲜库150m³。带动100户100人（其中脱贫户、监测户50户50人），人均增收1000元以上。</t>
  </si>
  <si>
    <t>场地回填、平整2000㎡，砌挡墙1000m³，厂区硬化（含道路）；建设生产辅助用房500㎡，SC食品级厂房500㎡，保鲜库150m³。</t>
  </si>
  <si>
    <t>贾伟</t>
  </si>
  <si>
    <t>通过企业+村集体方式，在项目建成后确权资产按财政投入资金额将固定资产量给项目所在村集体经济组织，每年支付租金向村集体按照6%分配利润</t>
  </si>
  <si>
    <t>2024年略阳县白水江镇甘溪沟村农产品加工厂建设项目</t>
  </si>
  <si>
    <t>建成一座1200平方米的腊肉加工厂，建设鲜肉检验车间100㎡、清洗风干车间80㎡、预煮分割车间120㎡、拌料车间80㎡、烟熏车间200㎡、油炸车间80㎡、袋装封口车间80㎡；建设冷库80㎡，储存室100㎡，购置烟熏炉、腌制设备、连续包装机等生产设备。</t>
  </si>
  <si>
    <t>项目建设中，通过务工、收购生猪等方式预计带动21户55人（其中脱贫户、监测户6户6人），人均增收2000元以上。项目建成后，形成的经营性资产量化至村集体，以村集体入股等方式运行，资产由村集体管护，预计村集体年收入4.3万元，村委会制定经营性资产收益分配方案，对农户进行差异化分红；同时通过务工、订单回收等方式带动30户68人（脱贫户、监测户6户6人），预计人均年收入1000元以上。</t>
  </si>
  <si>
    <t>通过务工、订单回收、分红等方式增加群众收入。</t>
  </si>
  <si>
    <t>完成建设一座1200平方米的腊肉加工厂，建设鲜肉检验车间100㎡、清洗风干车间80㎡、预煮分割车间120㎡、拌料车间80㎡、烟熏车间200㎡、油炸车间80㎡、袋装封口车间80㎡；建设冷库80㎡，储存室100㎡，购置烟熏炉、腌制设备、连续包装机等生产设备；带动21户55人（其中脱贫户、监测户6户6人），人均增收2000元以上。</t>
  </si>
  <si>
    <t>建设一座1200平方米的腊肉加工厂，建设鲜肉检验车间100㎡、清洗风干车间80㎡、预煮分割车间120㎡、拌料车间80㎡、烟熏车间200㎡、油炸车间80㎡、袋装封口车间80㎡；建设冷库80㎡，储存室100㎡，购置烟熏炉、腌制设备、连续包装机等生产设备。</t>
  </si>
  <si>
    <t>王永强</t>
  </si>
  <si>
    <t>2024年略阳县白水江镇林家山村特色农产品仓储冷链建设项目</t>
  </si>
  <si>
    <t>1、种植糯玉米500亩，建设流水线生产车间   平方米、购置鲜食玉米剥皮机、外包装机及玉米脱粒设备1套；
2、新修糯玉米仓储冷库200立方米，场地硬化1200平方米；新建储存室400平方米，修建1000平方米青饲料加工车间，配套青储机1套、农用拖拉机1辆、收割机1台、打包机1台。</t>
  </si>
  <si>
    <t>白水江镇林家山村</t>
  </si>
  <si>
    <t>项目建设中，通过务工方式预计带动16户40人（其中脱贫户、监测户6户14人），人均增收1000元以上。项目建成后，形成的经营性资产量化至村集体，以村集体租赁方式运行，资产由村集体管护，预计村集体年收入10万元，村委会制定经营性资产收益分配方案，对农户进行差异化分红；同时通过务工、订单回收、土地流转等方式带动103户251人（脱贫户、监测户46户81人），预计人均年收入1000元以上。</t>
  </si>
  <si>
    <t>通过务工、订单回收、收益分红等方式带动农户</t>
  </si>
  <si>
    <t>1、种植糯玉米500亩，建设流水线生产车间、购置鲜食玉米剥皮机、外包装机及玉米脱粒设备1套；
2、新修糯玉米仓储冷库200立方米，场地硬化1200平方米；新建储存室400平方米，修建1000平方米青饲料加工车间，配套青储机1套、农用拖拉机1辆、播种机1台，小铲车1辆、收割机1台、打包机1台。带动16户40人（脱贫户、监测户6户14人），人均增收1000元以上。</t>
  </si>
  <si>
    <t>1、种植糯玉米500亩，建设流水线生产车间、购置鲜食玉米剥皮机、外包装机及玉米脱粒设备1套；
2、新修糯玉米仓储冷库200立方米，场地硬化1200平方米；新建储存室400平方米，修建1000平方米青饲料加工车间，配套青储机1套、农用拖拉机1辆、播种机1台，小铲车1辆、收割机1台、打包机1台。</t>
  </si>
  <si>
    <t>受益脱贫人口数95人</t>
  </si>
  <si>
    <t>王小凤</t>
  </si>
  <si>
    <t>2024年略阳县接官亭镇接官亭社区食用菌加工项目</t>
  </si>
  <si>
    <t>建设食用菌智能分选加工车间 800平方米，购置智能筛选分级设备1套，冷库设备2套。</t>
  </si>
  <si>
    <t>项目建设中，通过务工、土地流转等方式预计带动20户62人（其中脱贫户、监测户5户10人），人均增收1000元以上。项目建成后，形成的经营性资产量化至村集体，以村集体租赁方式运行，资产由村集体管护，预计村集体年收入8万元，村委会制定经营性资产收益分配方案，对农户进行差异化分红；同时通过务工、带动发展、产品回收等方式带动72户160人（脱贫户、监测户7户23人），预计人均年收入1000元以上。</t>
  </si>
  <si>
    <t>建设食用菌智能分选加工车间 800平方米，购置智能筛选分级设备1套，冷库设备2套。带动72户160人（脱贫户、监测户7户23人），预计人均年收入1000元以上。</t>
  </si>
  <si>
    <t>2024年略阳县仙台坝村食用菌加工提升项目</t>
  </si>
  <si>
    <t>新建无菌接种车间500平方米，农产品精深加工车间230平方米，并配套相关设施。</t>
  </si>
  <si>
    <t>项目建设中，通过务工、土地流转等方式预计带动20户66人（其中脱贫户、监测户14户50人），人均增收1000元以上。项目建成后，形成的经营性资产量化至村集体，以村集体自主经营方式运行，资产由村集体管护，预计村集体年收入6万元，村委会制定经营性资产收益分配方案，对农户进行差异化分红；同时通过务工、土地流转等方式带动30户106人（脱贫户、监测户14户50人），预计人均年收入1000元以上。</t>
  </si>
  <si>
    <t>新建无菌接种车间500平方米，农产品精深加工车间230平方米，并配套相关设施。带动30户106人（其中脱贫户、监测户14户50人），人均增收1000元以上。</t>
  </si>
  <si>
    <t>2024年略阳县仙台坝镇新店子村农副产品加工基地建设项目</t>
  </si>
  <si>
    <t>建设钢结构综合性农产品加工基地一处800㎡，一层建设农副产品加工、储存、消除、包装、清洗区，配套安装相关设施设备，二楼建设产品展示厅，参观、体验、研学为一体的综合性教室。</t>
  </si>
  <si>
    <t>项目建成后，形成资产确权给村集体组织，村集体自主经营并进行日常管护运营，预计村集体收益达到5万元；同时通过务工、订单回收、绩效目标等方式，预计带动农户40户148人（脱贫户、监测户25户72人），户均增收1500元以上。</t>
  </si>
  <si>
    <t>通过务工、分红等方式带动农户增收。</t>
  </si>
  <si>
    <t>完成钢结构综合性农产品加工基地一处800㎡，一层建设农副产品加工、储存、消除、包装、清洗区，配套安装相关设施设备，二楼建设产品展示厅，参观、体验、研学为一体的综合性教室。</t>
  </si>
  <si>
    <t>钢结构综合性产品加工基地一处800㎡，带动农户40户148人（脱贫户、监测户25户72人），户均增收1500元以上。</t>
  </si>
  <si>
    <t>2024年略阳县硖口驿镇王家营村豆制品系列加工项目</t>
  </si>
  <si>
    <t>购置豆芽加工生产线1条（原料贮藏保质库100平方米、加工车间产品运输工具2台、大豆浸泡机8组、自动化生态豆芽生长生产线6条、自动化豆芽脱皮清洗机2套、豆芽脱水机2台、豆芽自动包装机2套、豆芽周转筐5000个），生态豆制品加工生产线1条（石磨磨浆机（大型）15台、豆浆滤浆机设施设备2套、煮浆设施设备10套、环保煮浆蒸汽锅炉（常压）2套、豆腐成型设施设备2套、豆腐周转箱2000个），新建污水处理设施200立方米、设备1套</t>
  </si>
  <si>
    <t>项目建设中，通过租赁、入企务工等方式预计带动143户572人（其中脱贫户、监测户12户40人），人均增收1000元以上。项目建成后，形成的经营性资产量化至村集体，以村集体租赁方式运行，资产由经营主体管护，预计村集体年收入22万元，村委会制定经营性资产收益分配方案，对农户进行差异化分红；同时通过租赁、入企务工等方式带动143户572人（脱贫户、监测户12户40人），预计人均年收入1000元以上。</t>
  </si>
  <si>
    <t>购置豆芽加工生产线1条，生态豆制品加工生产线1条，新建污水处理设施200立方米、设备1套；带动143户1572人（脱贫户、监测户12户40人），预计人均年收入1000元以上</t>
  </si>
  <si>
    <t>年产豆芽15万吨、豆腐15万吨</t>
  </si>
  <si>
    <t>2024年略阳县徐家坪镇药木院村花椒加工厂项目</t>
  </si>
  <si>
    <t>提升产业大棚1000平方米，新增花椒油加工线、花椒粉加工线各1条，硬化厂区道路、院场300平方米。</t>
  </si>
  <si>
    <t>项目建设中，通过带动生产、帮助产销对接、分红等方式预计带动60户150人（其中脱贫户、监测户10户25人，人均增收1000元以上。项目建成后，形成的经营性资产量化至村集体，以村集体入股的方式运行，资产由村集体管护，预计村集体年收入5万元，村委会制定经营性资产收益分配方案，对农户进行差异化分红；同时通过务工、土地流转等方式带动60户150人（其中脱贫户、监测户10户25人，人均增收1000元以上</t>
  </si>
  <si>
    <t>建设产业大棚1000平方米，新增花椒油加工线、花椒粉加工线各1条，硬化厂区道路、院场300平方米。带动60户150人（脱贫户、监测户10户25人），人均增收1000元以上</t>
  </si>
  <si>
    <t>新建产业大棚1000平方米；花椒油加工线、花椒粉加工线各1条；硬化厂区道路、院场300平方米。</t>
  </si>
  <si>
    <t>丰源沃土农业开发有限公司和药木院村股份经济合作社合作经营，企业和村集体按比例分配。</t>
  </si>
  <si>
    <t>2024年略阳县徐家坪镇秦家坝村蚕桑养殖项目（二期）</t>
  </si>
  <si>
    <t>平整土地1300平方米，扩建厂房500平方米，购置全智能室内养蚕设施1套，新栽桑园100亩。</t>
  </si>
  <si>
    <t>徐家坪镇秦家坝村</t>
  </si>
  <si>
    <t>项目建设中，通过带动生产、帮助产销对接、分红等方式预计带动35户135人（其中脱贫户、监测户20户42人，户均增收1000元以上。项目建成后，形成的经营性资产量化至村集体，以村集体自主经营的方式运行，资产由村集体管护，预计村集体年收入10万元，村委会制定经营性资产收益分配方案，对农户进行差异化分红；同时通过务工、土地流转等方式带动35户135人（其中脱贫户、监测户20户42人），户均增收1000元以上。</t>
  </si>
  <si>
    <t>平整土地1300平方米，扩建厂房500平方米，购置全智能室内养蚕设施1套，新栽桑园100亩。带动35户135人（脱贫户、监测户20户42人），户均增收1000元以上</t>
  </si>
  <si>
    <t>平整土地1300平方米；扩建厂房500平方米；购置全智能室内养蚕设施1套；新栽桑园100亩。</t>
  </si>
  <si>
    <t>秦国辉</t>
  </si>
  <si>
    <t>2024年略阳县西淮坝镇东淮村鲜食玉米种植加工项目（一期）</t>
  </si>
  <si>
    <t>种植鲜食玉米50亩，新建玉米清洗包装厂500平方米，配套清洗检测锁鲜包装生产线1条；新建冷库90立方米。</t>
  </si>
  <si>
    <t>西淮坝镇东淮村</t>
  </si>
  <si>
    <t>项目建设中，通过务工、订单回收等方式预计带动40户125人（其中脱贫户、监测户15户58人），人均增收2000元以上。项目建成后，形成的经营性资产量化至村集体，以村集体自主经营方式运行，资产由村集体管护，预计村集体年收入6万元，村委会制定经营性资产收益分配方案，对农户进行差异化分红；同时通过务工、订单回收等方式带动61户205人（脱贫户、监测户31户89人），预计人均年收入1000元以上。</t>
  </si>
  <si>
    <t>种植鲜食玉米50亩，新建玉米清洗包装厂500平方米，配套清洗检测锁鲜包装生产线1条；新建冷库90立方米。带动61户205人（脱贫户、监测户31户89人），预计人均年收入1000元以上。</t>
  </si>
  <si>
    <t>受益脱贫人口数58人</t>
  </si>
  <si>
    <t>侯松</t>
  </si>
  <si>
    <t>187 2916 9779</t>
  </si>
  <si>
    <t>在集体资产资金投出实现收益后，先提取25%的法定公积金、公益金和5%的福利费，剩余70%按照股东所持有份额进行分配，收益分配每年进行一次，年终结算。</t>
  </si>
  <si>
    <t>③市场建设和农村物流</t>
  </si>
  <si>
    <t>④品牌打造和展销平台</t>
  </si>
  <si>
    <t>①小型农田水利设施建设</t>
  </si>
  <si>
    <t>2024年略阳县高标准农田建设项目</t>
  </si>
  <si>
    <t>在白水江镇、徐家坪镇、马蹄湾镇开展基本农田建设，土地平整1000亩；灌溉和排水：衬砌明渠（沟）6㎞，高效节水灌溉1000亩；田间道路10㎞</t>
  </si>
  <si>
    <t>通过项目实施，有效改善农田基础设施条件，提升耕地质量，提高农业综合生产能力，项目实施中预计带动800人，预计人均增收1500元。项目建成后，形成资产量化至所在镇街，镇街组织人员进行日常管护。</t>
  </si>
  <si>
    <t>通过务工方式促进增收。</t>
  </si>
  <si>
    <t>在白水江镇、徐家坪镇、马蹄湾镇开展基本农田建设，土地平整1000亩；灌溉和排水：衬砌明渠（沟）6㎞，高效节水灌溉1000亩；田间道路10㎞，带动800人，预计人均增收1500元。</t>
  </si>
  <si>
    <t>受益脱贫人口数3553人</t>
  </si>
  <si>
    <t>②产业园（区）</t>
  </si>
  <si>
    <t>①智慧农业</t>
  </si>
  <si>
    <t>②科技服务</t>
  </si>
  <si>
    <t>③人才培养</t>
  </si>
  <si>
    <t>④农业社会化服务</t>
  </si>
  <si>
    <t>5.金融配套项目</t>
  </si>
  <si>
    <t>①小额贷款贴息</t>
  </si>
  <si>
    <t>2024年略阳县脱贫人口小额信贷贴息项目</t>
  </si>
  <si>
    <t>对脱贫户和监测户的脱贫人口小额贷款进行贴息扶持。</t>
  </si>
  <si>
    <t>17个镇街</t>
  </si>
  <si>
    <t>对全县17个镇(办)4000余户脱贫户、监测户小额贷款贴息，带动产业发展，预计户均增收1200元以上。</t>
  </si>
  <si>
    <t>项目建设中通过发展生产和开展经营增加群众收入</t>
  </si>
  <si>
    <t>完成全县17个镇(办)4000余户脱贫户、监测户小额贷款贴息，带动产业发展，预计户均增收1200元以上。</t>
  </si>
  <si>
    <t>补助对象认定准确率100%</t>
  </si>
  <si>
    <t>受益脱贫人口数14000人</t>
  </si>
  <si>
    <t>县乡村振兴局</t>
  </si>
  <si>
    <t>17个镇（办）</t>
  </si>
  <si>
    <t>梁健</t>
  </si>
  <si>
    <t>②小额信贷风险补偿金</t>
  </si>
  <si>
    <t>2024年略阳县脱贫人口小额信贷风险补偿金项目</t>
  </si>
  <si>
    <t>2024年脱贫人口小额信贷预计新增投放1.2亿元，按照脱贫人口小额信贷风险补偿金稳定在1:10的要求落实风险补偿金。</t>
  </si>
  <si>
    <t>对全县17个镇(办)4000余户脱贫户、监测户提供金融支持。</t>
  </si>
  <si>
    <t>完成全县17个镇(办)4000余户脱贫户、监测户提供金融支持。</t>
  </si>
  <si>
    <t>③新型经营主体贷款贴息</t>
  </si>
  <si>
    <t>2024年略阳县新型经营主体贷款贴息项目</t>
  </si>
  <si>
    <t>对纳入项目库的县级农业产业化龙头企业、村股份经济合作社（农民专业合作社）及吸纳脱贫人口就业的市场经营主体、就业帮扶基地、社区工厂等经营主体贷款进行贴息扶持。</t>
  </si>
  <si>
    <t>9个镇街</t>
  </si>
  <si>
    <t>对8家新型经营主体带动脱贫户80户（监测户）或普通农户192户产业发展，预计户均增收3000元以上。</t>
  </si>
  <si>
    <t>新型经营主体通过流转土地、吸收务工、收购农土特产等方式带动脱贫户（监测户）增加收入。</t>
  </si>
  <si>
    <t>完成带动脱贫户80户267人（监测户）或普通农户192户539人产业发展，预计户均增收3000元以上。</t>
  </si>
  <si>
    <t>贴息新型经营主体个数8个</t>
  </si>
  <si>
    <t>受益脱贫人口数267人</t>
  </si>
  <si>
    <t>受益对象满意度95%</t>
  </si>
  <si>
    <t>梁建</t>
  </si>
  <si>
    <t>④其他</t>
  </si>
  <si>
    <t>①庭院特色种植</t>
  </si>
  <si>
    <t>2024年略阳县乐素河镇徐家坝村庭院经济项目</t>
  </si>
  <si>
    <t>实施庭院经济100户。其中种植类81户；猪苓14200窝，天麻2550窝，淫羊藿31.5亩，马兰花16亩，木耳28架、香菇35架魔芋3亩黄精2亩柴胡14亩猕猴桃5亩。养殖类17户;中蜂75箱，生猪57头土鸡200只；加工类（小作坊）2 户.酿酒2处</t>
  </si>
  <si>
    <t>项目实施后，通过改善农户生产条件，降低生产成本，促进农户增收，预计带动100户410人（其中脱贫户、监测户80户325人），户均增收5000元以上。</t>
  </si>
  <si>
    <t>项目建设中通过发展种植增加群众收入</t>
  </si>
  <si>
    <t>完成庭院经济100户。其中种植类81户；猪苓14200窝，天麻2550窝，淫羊藿31.5亩，马兰花16亩，木耳28架、香菇35架魔芋3亩黄精2亩柴胡14亩猕猴桃5亩。养殖类17户;中蜂75箱，生猪57头土鸡200只；加工类（小作坊）2 户.酿酒2处，带动100户410人（其中脱贫户、监测户80户325人），户均增收5000元以上。</t>
  </si>
  <si>
    <t>猪苓14200窝，天麻2550窝，淫羊藿31.5亩，马兰花16亩，木耳28架、香菇35架魔芋3亩黄精2亩柴胡14亩猕猴桃5亩。养殖类17户;中蜂75箱，生猪57头土鸡200只；加工类（小作坊）2 户.酿酒2处</t>
  </si>
  <si>
    <t>带动脱贫人口人均增加收入5000元</t>
  </si>
  <si>
    <t>受益脱贫人口数325人</t>
  </si>
  <si>
    <t>②庭院特色养殖</t>
  </si>
  <si>
    <t>③庭院特色手工</t>
  </si>
  <si>
    <t>④庭院特色休闲旅游</t>
  </si>
  <si>
    <t>⑤庭院生产生活服务</t>
  </si>
  <si>
    <t>①交通费补助</t>
  </si>
  <si>
    <t>2023年略阳县跨县就业一次性交通补助项目</t>
  </si>
  <si>
    <t>对脱贫劳动力和监测帮扶对象家庭劳动力到县外转移就业3个月以上的﹐按照县外市内务工每人补贴200元，市外省内务工每人补贴300元，省外务工每人补贴500元的标准，给予跨县就业一次性交通补助，每人每年度只能享受一次。</t>
  </si>
  <si>
    <t>鼓励脱贫劳动力和监测帮扶对象家庭劳动力5600余人跨县外出务工增加收入，巩固脱贫成效。</t>
  </si>
  <si>
    <t>通过外出务工增加收入</t>
  </si>
  <si>
    <t>完成对5600余人外出务工人员的一次性交通补助。</t>
  </si>
  <si>
    <t>跨县就业一次性交通补助5600人</t>
  </si>
  <si>
    <t>受益脱贫人口5600人</t>
  </si>
  <si>
    <t>②生产奖补、劳务补助等</t>
  </si>
  <si>
    <t>①帮扶车间（特色手工基地） 建设</t>
  </si>
  <si>
    <t>②技能培训</t>
  </si>
  <si>
    <t>2024年略阳县农村实用技术培训项目</t>
  </si>
  <si>
    <t>在全县17个镇（街道）开展农村实用技术培训800人次。</t>
  </si>
  <si>
    <t>提升800人以上脱贫人口、监测对象发展种植、养殖业技术水平，有效解决脱贫户产业发展实际困难和技术难题，使脱贫户发展产业增收，巩固脱贫成果。</t>
  </si>
  <si>
    <t>完成脱贫人口800人实用技术培训。</t>
  </si>
  <si>
    <t>农村实用技术培训800人次</t>
  </si>
  <si>
    <t>受益脱贫人口800人</t>
  </si>
  <si>
    <t>县人社局</t>
  </si>
  <si>
    <t>县就业创业服务中心</t>
  </si>
  <si>
    <t>袁媛</t>
  </si>
  <si>
    <t>③以工代训</t>
  </si>
  <si>
    <t>①创业培训</t>
  </si>
  <si>
    <t>2024年略阳县脱贫村创业致富带头人培训项目</t>
  </si>
  <si>
    <t>对核实认定的95个村285名脱贫村创业致富带头人开展集中培训。</t>
  </si>
  <si>
    <t>加强脱贫村产业扶持和就业帮扶保障机制，提高脱贫村285名创业致富带头人的带贫能力。</t>
  </si>
  <si>
    <t>完成95个脱贫村285人创业致富带头人的培训。</t>
  </si>
  <si>
    <t>创业致富带头人开展集中培训数量285人</t>
  </si>
  <si>
    <t>受益脱贫人口855人</t>
  </si>
  <si>
    <t>②创业奖补</t>
  </si>
  <si>
    <t>①乡村工匠培育培训</t>
  </si>
  <si>
    <t>②乡村工匠大师工作室</t>
  </si>
  <si>
    <t>2024年略阳县乡村建筑工匠技能培训项目</t>
  </si>
  <si>
    <t>对全县17个镇办有意从事村镇房屋建设的人员开展建筑技术培训55人。</t>
  </si>
  <si>
    <t>通过培训全面提高农村个体建筑工匠的业务技术水平，确保农房建设的质量和施工安全的目的，使广大农民能住上安全房、放心房、舒适房。</t>
  </si>
  <si>
    <t>通过项目实施，完成乡村建筑工匠培训55人。</t>
  </si>
  <si>
    <t>培训乡村建筑工匠人数55人</t>
  </si>
  <si>
    <t>乡村建筑工匠培训合格率98%</t>
  </si>
  <si>
    <t>乡村建筑工匠培训完成率100%</t>
  </si>
  <si>
    <t>乡村建筑工匠培训人数50人</t>
  </si>
  <si>
    <t>县住建局</t>
  </si>
  <si>
    <t>略阳县村建站</t>
  </si>
  <si>
    <t>王乐</t>
  </si>
  <si>
    <t>③乡村工匠传习所</t>
  </si>
  <si>
    <t>2024年略阳县易地扶贫搬迁安置点公共服务岗位补助项目</t>
  </si>
  <si>
    <t>对全县13个易地搬迁安置点党群服务站聘用27名公共服务岗位工作人员予以每人每月1000元补助。</t>
  </si>
  <si>
    <t>11个镇街</t>
  </si>
  <si>
    <t>能进一步加强对易地扶贫搬迁安置点服务管理工作，实现“人有人管、事有人做，责有人担”的服务管理体系。同时为搬迁27户家庭提供公共服务岗位，增加收入，帮助巩固脱贫成效。</t>
  </si>
  <si>
    <t>通过公益岗位开发增加收入</t>
  </si>
  <si>
    <t>完成全县13个易地搬迁安置点党群服务站聘用27名公共服务岗位工作人员予以每人每月1000元补助。</t>
  </si>
  <si>
    <t>聘用公益岗人数
27人</t>
  </si>
  <si>
    <t>发放公益性岗位补贴金额1000元/人/月</t>
  </si>
  <si>
    <t>带动脱贫人口人均增加收入12000元</t>
  </si>
  <si>
    <t>享受公益性岗位补贴人数27人</t>
  </si>
  <si>
    <t>县委组织部</t>
  </si>
  <si>
    <t>11个镇（街道）</t>
  </si>
  <si>
    <t>景涛</t>
  </si>
  <si>
    <t>2024年略阳县垃圾分类公益性岗位项目</t>
  </si>
  <si>
    <t>在全县152个行政村（社区），聘用垃圾分类公益性岗位152名。</t>
  </si>
  <si>
    <t>建立健全垃圾分类公益性岗位的考核管理制度，对152名脱贫人口垃圾分类公益性岗位的补贴以500元/月·人的标准按月足额发放，人均增加收入6000元。</t>
  </si>
  <si>
    <t>完成全县152个村（社区）152名脱贫人口垃圾分类公益性岗位开发，人均增加收入6000元。</t>
  </si>
  <si>
    <t>垃圾分类公益性岗位152人</t>
  </si>
  <si>
    <t>发放公益性岗位补贴金额500元/人/月</t>
  </si>
  <si>
    <t>带动脱贫人口人均增加收入6000元</t>
  </si>
  <si>
    <t>受益脱贫人口152人</t>
  </si>
  <si>
    <t>王凡</t>
  </si>
  <si>
    <t>2024年略阳县联农惠农公益性岗位项目</t>
  </si>
  <si>
    <t>在全县152个行政村（社区），聘用联农惠农公益性岗位152名。</t>
  </si>
  <si>
    <t>建立健全联农惠农公益性岗位的考核管理制度，对152名脱贫人口联农惠农公益性岗位的补贴以500元/月·人的标准按月足额发放，人均增加收入6000元。</t>
  </si>
  <si>
    <t>联农惠农公益性岗位152人</t>
  </si>
  <si>
    <t>2024年略阳县生态护林员补助项目</t>
  </si>
  <si>
    <t>对83名生态护林员劳务补助。</t>
  </si>
  <si>
    <t>对83名护林员进行劳务补助，每人每月500元，户均年增收6000元。</t>
  </si>
  <si>
    <t>完成83名生态护林员劳务补助，每人每月补助500元，年收入6000元。</t>
  </si>
  <si>
    <t>生态护林员83名</t>
  </si>
  <si>
    <t>受益脱贫人口83人</t>
  </si>
  <si>
    <t>2024年略阳县农村饮水安全公益性岗位补助项目</t>
  </si>
  <si>
    <t>304名水管员公益性岗位补助</t>
  </si>
  <si>
    <t>2024年304名水管员公益岗位薪酬补助资金，人均增加收入6000元。</t>
  </si>
  <si>
    <t>完成304名水管员聘用。</t>
  </si>
  <si>
    <t>水管员聘用304名</t>
  </si>
  <si>
    <t>享受公益性岗位补贴人数304人</t>
  </si>
  <si>
    <t>县水利局</t>
  </si>
  <si>
    <t>略阳县水管中心</t>
  </si>
  <si>
    <t>黄小波</t>
  </si>
  <si>
    <t>①村庄规划编制（含修编）</t>
  </si>
  <si>
    <t>②农村道路建设（通村路、通户路、小型桥梁等）</t>
  </si>
  <si>
    <t>2024年略阳县白雀寺镇农村公路安全生命防护工程</t>
  </si>
  <si>
    <t>完善村委会-阳坡梁、雷中路-白杨坪道路警示桩、标志牌、波形梁钢护栏、混凝土墙式护栏、路基挡护等13.118公里</t>
  </si>
  <si>
    <t>白雀寺镇华阳沟村、白杨坪村</t>
  </si>
  <si>
    <t>项目建设中通过以工代赈方式实施，预计吸纳周边群众20人务工，并按照不低于15%的比例发放劳务报酬。项目建成后可改善当地沿线群众100户369人，（其中脱贫户、监测户20户103人）生产生活出行条件。形成公益性资产确权到村，由村集体进行日常管护。</t>
  </si>
  <si>
    <t>完成道路安全防护设施13.118公里，改善当地沿线群众100户369人，（其中脱贫户、监测户20户103人）生产生活出行条件。</t>
  </si>
  <si>
    <t>完善道路安全防护设施13.118公里</t>
  </si>
  <si>
    <t>受益脱贫人口数103人</t>
  </si>
  <si>
    <t>受益脱贫人口满意度93%</t>
  </si>
  <si>
    <t>县交通运输局</t>
  </si>
  <si>
    <t>蹇军</t>
  </si>
  <si>
    <t>2024年略阳县白水江镇农村公路安全生命防护工程</t>
  </si>
  <si>
    <t>完善封家坝-麻柳塘、青岩湾-小河道路警示桩、标志牌、波形梁钢护栏、混凝土墙式护栏、路基挡护等6.423公里</t>
  </si>
  <si>
    <t>白水江镇封家坝村、小河村</t>
  </si>
  <si>
    <t>项目建设中通过以工代赈方式实施，预计吸纳周边群众10人务工，并按照不低于15%的比例发放劳务报酬。项目建成后可改善当地沿线群众572户1869人，（其中脱贫户、监测户73户321人）生产生活出行条件。形成公益性资产确权到村，由村集体进行日常管护。</t>
  </si>
  <si>
    <t>完成道路安全防护设施6.423公里，改善当地沿线群众572户1869人，（其中脱贫户、监测户73户321人）生产生活出行条件。</t>
  </si>
  <si>
    <t>完善道路安全防护设施6.423公里</t>
  </si>
  <si>
    <t>受益脱贫人口数321人</t>
  </si>
  <si>
    <t>受益脱贫人口满意度94%</t>
  </si>
  <si>
    <t>2024年略阳县观音寺镇农村公路安全生命防护工程</t>
  </si>
  <si>
    <t>完善安华庄-前后沟、史家沟-偏桥沟主线道路警示桩、标志牌、波形梁钢护栏、混凝土墙式护栏、路基挡护等7.88公里</t>
  </si>
  <si>
    <t>观音寺镇前后沟村、孟家河村</t>
  </si>
  <si>
    <t>项目建设中通过以工代赈方式实施，预计吸纳周边群众13人务工，并按照不低于15%的比例发放劳务报酬。项目建成后可改善当地沿线群众116户363人，（其中脱贫户、监测户34户124人）生产生活出行条件。形成公益性资产确权到村，由村集体进行日常管护。</t>
  </si>
  <si>
    <t>完成道路安全防护设施7.88公里，改善当地沿线群众116户363人，（其中脱贫户、监测户34户124人）生产生活出行条件。</t>
  </si>
  <si>
    <t>完善道路安全防护设施7.88公里</t>
  </si>
  <si>
    <t>受益脱贫人口数124人</t>
  </si>
  <si>
    <t>受益脱贫人口满意度96%</t>
  </si>
  <si>
    <t>2024年略阳县郭镇农村公路安全生命防护工程</t>
  </si>
  <si>
    <t>完善坪沟-蒿儿川、杨坝-郑家山道路警示桩、标志牌、波形梁钢护栏、混凝土墙式护栏、路基挡护等6.26公里</t>
  </si>
  <si>
    <t>郭镇坪沟村、北河沟村</t>
  </si>
  <si>
    <t>项目建设中通过以工代赈方式实施，预计吸纳周边群众11人务工，并按照不低于15%的比例发放劳务报酬。项目建成后可改善当地沿线群众164户546人，（其中脱贫户、监测户23户98人）生产生活出行条件。形成公益性资产确权到村，由村集体进行日常管护。</t>
  </si>
  <si>
    <t>完成道路安全防护设施6.26公里，改善当地沿线群众164户546人，（其中脱贫户、监测户23户98人）生产生活出行条件。</t>
  </si>
  <si>
    <t>完善道路安全防护设施6.26公里</t>
  </si>
  <si>
    <t>受益脱贫人口数98人</t>
  </si>
  <si>
    <t>受益脱贫人口满意度92%</t>
  </si>
  <si>
    <t>2024年略阳县黑河镇农村公路安全生命防护工程</t>
  </si>
  <si>
    <t>完善黑河坝-南坪山、玉艾路道路警示桩、标志牌、波形梁钢护栏、混凝土墙式护栏、路基挡护等8.08公里</t>
  </si>
  <si>
    <t>黑河镇黑河坝村、五郎坪村</t>
  </si>
  <si>
    <t>项目建设中通过以工代赈方式实施，预计吸纳周边群众10人务工，并按照不低于15%的比例发放劳务报酬。项目建成后可改善当地沿线群众217户695人，（其中脱贫户、监测户46户176人）生产生活出行条件。形成公益性资产确权到村，由村集体进行日常管护。</t>
  </si>
  <si>
    <t>完成道路安全防护设施8.08公里，改善当地沿线群众217户695人，（其中脱贫户、监测户46户176人）生产生活出行条件。</t>
  </si>
  <si>
    <t>完善道路安全防护设施8.08公里</t>
  </si>
  <si>
    <t>受益脱贫人口数176人</t>
  </si>
  <si>
    <t>2024年略阳县横现河街道办农村公路安全生命防护工程</t>
  </si>
  <si>
    <t>完善白岩砭至牛儿湾、康家庄-老虎坪道路警示桩、标志牌、波形梁钢护栏、混凝土墙式护栏、路基挡护等7.23公里</t>
  </si>
  <si>
    <t>项目建设中通过以工代赈方式实施，预计吸纳周边群众9人务工，并按照不低于15%的比例发放劳务报酬。项目建成后可改善当地沿线群众212户726人，（其中脱贫户、监测户53户191人）生产生活出行条件。形成公益性资产确权到村，由村集体进行日常管护。</t>
  </si>
  <si>
    <t>完成道路安全防护设施7.23公里，改善当地沿线群众212户726人，（其中脱贫户、监测户53户191人）生产生活出行条件。</t>
  </si>
  <si>
    <t>完善道路安全防护设施7.23公里</t>
  </si>
  <si>
    <t>受益脱贫人口数191人</t>
  </si>
  <si>
    <t>2024年略阳县接官亭镇、硖口驿镇农村公路安全生命防护工程</t>
  </si>
  <si>
    <t>完善麻柳铺-金子山、徐家山-徐家沟、大院子-后林、干龙洞-李家沟、何王路-黑潭子道路警示桩、标志牌、波形梁钢护栏、混凝土墙式护栏、路基挡护等9.768公里</t>
  </si>
  <si>
    <t>接官亭镇麻柳铺村、腰庄村、硖口驿镇鱼洞坝村、大铁坝村</t>
  </si>
  <si>
    <t>项目建设中通过以工代赈方式实施，预计吸纳周边群众9人务工，并按照不低于15%的比例发放劳务报酬。项目建成后可改善当地沿线群众300户856人，（其中脱贫户、监测户74户235人）生产生活出行条件。形成公益性资产确权到村，由村集体进行日常管护。</t>
  </si>
  <si>
    <t>完成道路安全防护设施9.768公里，改善当地沿线群众300户856人，（其中脱贫户、监测户74户235人）生产生活出行条件。</t>
  </si>
  <si>
    <t>完善道路安全防护设施9.768公里</t>
  </si>
  <si>
    <t>受益脱贫人口数235人</t>
  </si>
  <si>
    <t>2024年略阳县金家河镇农村公路安全生命防护工程</t>
  </si>
  <si>
    <t>完善蔡金路至院子沟、走马-朱家山道路警示桩、标志牌、波形梁钢护栏、混凝土墙式护栏、路基挡护等10.67公里</t>
  </si>
  <si>
    <t>金家河镇金家河社区、走马村</t>
  </si>
  <si>
    <t>项目建设中通过以工代赈方式实施，预计吸纳周边群众11人务工，并按照不低于15%的比例发放劳务报酬。项目建成后可改善当地沿线群众82户264人，（其中脱贫户、监测户27户92人）生产生活出行条件。形成公益性资产确权到村，由村集体进行日常管护。</t>
  </si>
  <si>
    <t>完成道路安全防护设施10.67公里，改善当地沿线群众82户264人，（其中脱贫户、监测户27户92人）生产生活出行条件。</t>
  </si>
  <si>
    <t>完善道路安全防护设施10.67公里</t>
  </si>
  <si>
    <t>受益脱贫人口数92人</t>
  </si>
  <si>
    <t>2024年略阳县两河口镇农村公路安全生命防护工程</t>
  </si>
  <si>
    <t>完善村委会至姚家沟、李家坝-庄子上道路警示桩、标志牌、波形梁钢护栏、混凝土墙式护栏、路基挡护等7.628公里</t>
  </si>
  <si>
    <t>项目建设中通过以工代赈方式实施，预计吸纳周边群众13人务工，并按照不低于15%的比例发放劳务报酬。项目建成后可改善当地沿线群众98户296人，（其中脱贫户、监测户22户87人）生产生活出行条件。形成公益性资产确权到村，由村集体进行日常管护。</t>
  </si>
  <si>
    <t>完成道路安全防护设施7.628公里，改善当地沿线群众98户296人，（其中脱贫户、监测户22户87人）生产生活出行条件。</t>
  </si>
  <si>
    <t>完善道路安全防护设施7.628公里</t>
  </si>
  <si>
    <t>2024年略阳县马蹄湾镇、五龙洞镇、西淮坝镇农村公路安全生命防护工程</t>
  </si>
  <si>
    <t>完善老村委会-冯家山庄子里、立石沟桥头-天池子、书房梁-碾子沟、西淮坝桥头-东淮桥尾道路警示桩、标志牌、波形梁钢护栏、混凝土墙式护栏、路基挡护等6.04公里</t>
  </si>
  <si>
    <t>马蹄湾镇付家山村、五龙洞镇马莲坪村、西淮坝镇大沟村、东淮村</t>
  </si>
  <si>
    <t>项目建设中通过以工代赈方式实施，预计吸纳周边群众12人务工，并按照不低于15%的比例发放劳务报酬。项目建成后可改善当地沿线群众236户765人，（其中脱贫户、监测户44户171人）生产生活出行条件。形成公益性资产确权到村，由村集体进行日常管护。</t>
  </si>
  <si>
    <t>完成道路安全防护设施6.04公里，改善当地沿线群众236户765人，（其中脱贫户、监测户44户171人）生产生活出行条件。</t>
  </si>
  <si>
    <t>完善道路安全防护设施6.04公里</t>
  </si>
  <si>
    <t>受益脱贫人口数171人</t>
  </si>
  <si>
    <t>2024年略阳县仙台坝镇农村公路安全生命防护工程</t>
  </si>
  <si>
    <t>完善老营-肖家河、平板桥-邓家沟道路警示桩、标志牌、波形梁钢护栏、混凝土墙式护栏、路基挡护等7.246公里</t>
  </si>
  <si>
    <t>项目建设中通过以工代赈方式实施，预计吸纳周边群众10人务工，并按照不低于15%的比例发放劳务报酬。项目建成后可改善当地沿线群众61户190人，（其中脱贫户、监测户19户71人）生产生活出行条件。形成公益性资产确权到村，由村集体进行日常管护。</t>
  </si>
  <si>
    <t>完成道路安全防护设施7.246公里，改善当地沿线群众61户190人，（其中脱贫户、监测户19户71人）生产生活出行条件。</t>
  </si>
  <si>
    <t>完善道路安全防护设施7.246公里</t>
  </si>
  <si>
    <t>受益脱贫人口数71人</t>
  </si>
  <si>
    <t>2024年略阳县兴州街道办农村公路安全生命防护工程</t>
  </si>
  <si>
    <t>完善田坝-上院子主线、七里店-火龙山道路警示桩、标志牌、波形梁钢护栏、混凝土墙式护栏、路基挡护等10.225公里</t>
  </si>
  <si>
    <t>兴州街道安林沟村、七里店村</t>
  </si>
  <si>
    <t>项目建设中通过以工代赈方式实施，预计吸纳周边群众8人务工，并按照不低于15%的比例发放劳务报酬。项目建成后可改善当地沿线群众101户355人，（其中脱贫户、监测户30户93人）生产生活出行条件。形成公益性资产确权到村，由村集体进行日常管护。</t>
  </si>
  <si>
    <t>完成道路安全防护设施10.225公里，改善当地沿线群众101户355人，（其中脱贫户、监测户30户93人）生产生活出行条件。</t>
  </si>
  <si>
    <t>完善道路安全防护设施10.225公里</t>
  </si>
  <si>
    <t>受益脱贫人口数93人</t>
  </si>
  <si>
    <t>受益脱贫人口满意度91%</t>
  </si>
  <si>
    <t>2024年略阳县徐家坪镇周家坝村、鱼池子村农村公路安全生命防护工程</t>
  </si>
  <si>
    <t>完善刘家沟至秋木湾主线、小大路道路警示桩、标志牌、波形梁钢护栏、混凝土墙式护栏、路基挡护等13.182公里</t>
  </si>
  <si>
    <t>徐家坪镇周家坝村、鱼池子村</t>
  </si>
  <si>
    <t>项目建设中通过以工代赈方式实施，预计吸纳周边群众12人务工，并按照不低于15%的比例发放劳务报酬。项目建成后可改善当地沿线群众105户399人，（其中脱贫户、监测户34户123人）生产生活出行条件。形成公益性资产确权到村，由村集体进行日常管护。</t>
  </si>
  <si>
    <t>完成道路安全防护设施13.182公里，改善当地沿线群众105户399人，（其中脱贫户、监测户34户123人）生产生活出行条件。</t>
  </si>
  <si>
    <t>完善道路安全防护设施13.182公里</t>
  </si>
  <si>
    <t>受益脱贫人口数123人</t>
  </si>
  <si>
    <t>2024年略阳县徐家坪镇朱儿坝村农村公路安全生命防护工程</t>
  </si>
  <si>
    <t>完善东门石沟-杜家山、枣树湾-中山梁、罗家坪-侯家湾、林场梁-蒿坪、林场梁-蒿坪支线道路警示桩、标志牌、波形梁钢护栏、混凝土墙式护栏、路基挡护等9.272公里</t>
  </si>
  <si>
    <t>徐家坪镇朱儿坝村</t>
  </si>
  <si>
    <t>项目建设中通过以工代赈方式实施，预计吸纳周边群众8人务工，并按照不低于15%的比例发放劳务报酬。项目建成后可改善当地沿线群众32户131人，（其中脱贫户、监测户16户65人）生产生活出行条件。形成公益性资产确权到村，由村集体进行日常管护。</t>
  </si>
  <si>
    <t>完成道路安全防护设施9.272公里，改善当地沿线群众32户131人，（其中脱贫户、监测户16户65人）生产生活出行条件。</t>
  </si>
  <si>
    <t>完善道路安全防护设施9.272公里</t>
  </si>
  <si>
    <t>2024年略阳县徐家坪镇农村公路安全生命防护工程</t>
  </si>
  <si>
    <t>完善中山梁-后湾、周家庄-刘家庄、周家庄-黄土湾道路警示桩、标志牌、波形梁钢护栏、混凝土墙式护栏、路基挡护等9.686公里</t>
  </si>
  <si>
    <t>项目建设中通过以工代赈方式实施，预计吸纳周边群众10人务工，并按照不低于15%的比例发放劳务报酬。项目建成后可改善当地沿线群众72户303人，（其中脱贫户、监测户29户103人）生产生活出行条件。形成公益性资产确权到村，由村集体进行日常管护。</t>
  </si>
  <si>
    <t>完成道路安全防护设施9.686公里，改善当地沿线群众72户303人，（其中脱贫户、监测户29户103人）生产生活出行条件。</t>
  </si>
  <si>
    <t>完善道路安全防护设施9.686公里</t>
  </si>
  <si>
    <t>2024年略阳县乐素河镇农村公路安全生命防护工程</t>
  </si>
  <si>
    <t>完善斑竹园-东望冲、斑竹园-元古岭、麻地沟-毛坡梁道路警示桩、标志牌、波形梁钢护栏、混凝土墙式护栏、路基挡护等10.845公里</t>
  </si>
  <si>
    <t>乐素河镇任家坝村、邓登垭村</t>
  </si>
  <si>
    <t>项目建设中通过以工代赈方式实施，预计吸纳周边群众12人务工，并按照不低于15%的比例发放劳务报酬。项目建成后可改善当地沿线群众128户472人，（其中脱贫户、监测户35户183人）生产生活出行条件。形成公益性资产确权到村，由村集体进行日常管护。</t>
  </si>
  <si>
    <t>完成道路安全防护设施10.845公里，改善当地沿线群众128户472人，（其中脱贫户、监测户35户183人）生产生活出行条件。</t>
  </si>
  <si>
    <t>完善道路安全防护设施10.845公里</t>
  </si>
  <si>
    <t>受益脱贫人口数183人</t>
  </si>
  <si>
    <t>2024年略阳县兴州办吴家营村八渡河中桥项目</t>
  </si>
  <si>
    <t>新建中桥86延米，桥宽20米。</t>
  </si>
  <si>
    <t>兴州街道吴家营村</t>
  </si>
  <si>
    <t>项目建设中通过以工代赈方式实施，预计吸纳周边群众18人务工，并按照不低于15%的比例发放劳务报酬。项目建成后可改善当地沿线群众186户716人，（其中脱贫户、监测户35户148人）生产生活出行条件。形成公益性资产确权到村，由村集体进行日常管护。</t>
  </si>
  <si>
    <t>完成新建跨河中桥86延米改善当地沿线群众186户716人，（其中脱贫户、监测户35户148人）生产生活出行条件。</t>
  </si>
  <si>
    <t>新建桥梁86延米</t>
  </si>
  <si>
    <t>受益脱贫人口数148人</t>
  </si>
  <si>
    <t>项目可持续使用年限50年</t>
  </si>
  <si>
    <t>2024年略阳县郭镇杨家岭村至苟家院通村水泥路水毁修复工程建设项目</t>
  </si>
  <si>
    <t>对原有水泥混凝土道路水毁部分进行修复，全长6.015公里。主要工程量为：挖除旧路面495平方米，砌筑M7.5浆砌石挡墙1077立方米、C20片石砼挡墙733.5立方米，铺设水泥混凝土面层495平方米，安装警示墩144个</t>
  </si>
  <si>
    <t>项目建设中通过以工代赈方式实施，预计吸纳周边群众30人务工，并按照不低于15%的比例发放劳务报酬。项目建成后可改善当地沿线群众108户362人，(其中脱贫户、监测户44户146人)生产生活出行条件。形成公益性资产确权到村，由村集体进行日常管护。</t>
  </si>
  <si>
    <t>修复水毁道路6公里。改善当地沿线群众108户362人，（其中脱贫户、监测户44户146人）生产生活出行条件。</t>
  </si>
  <si>
    <t>水毁修复道路≥6公里</t>
  </si>
  <si>
    <t>受益脱贫人口数146人</t>
  </si>
  <si>
    <t>≥10年</t>
  </si>
  <si>
    <t>刘德荣</t>
  </si>
  <si>
    <t>2024年略阳县郭镇木瓜院村大草坝平板桥建设项目</t>
  </si>
  <si>
    <t>新建中桥60延米，宽7.5米</t>
  </si>
  <si>
    <t>项目建设中通过以工代赈方式实施，预计吸纳周边群众30人务工，并按照不低于15%的比例发放劳务报酬。项目建成后可改善当地沿线群众182户606人，（其中脱贫户、监测户98户347人）生产生活出行条件。形成公益性资产确权到村，由村集体进行日常管护。</t>
  </si>
  <si>
    <t>新建中桥60延米，宽7.5米，改善当地沿线群众182户606人，（其中脱贫户、监测户98户347人）生产生活出行条件。</t>
  </si>
  <si>
    <t>受益脱贫人口数347人</t>
  </si>
  <si>
    <t>2024年兴州街道办事处磨坝村吴磨路至石安子通组路项目</t>
  </si>
  <si>
    <t>新建硬化道路11.5公里，宽3.5米，厚18厘米，配套波形钢板护栏防护设施。</t>
  </si>
  <si>
    <t>项目建设中通过以工代赈方式实施，预计吸纳周边群众20人务工，并按照不低于15%的比例发放劳务报酬。项目建成后可改善当地沿线群众54户193人，（其中脱贫户、监测户21户71人）生产生活出行条件。形成公益性资产确权到村，由村集体进行日常管护。</t>
  </si>
  <si>
    <t>新建硬化道路11.5公里，改善当地沿线群众54户193人，（其中脱贫户、监测户21户71人）生产生活出行条件</t>
  </si>
  <si>
    <t>新建硬化道路11.5公里</t>
  </si>
  <si>
    <t>兴州街道办</t>
  </si>
  <si>
    <t>2024年横现河街道办毛坝村毛坝至史家院通组路项目</t>
  </si>
  <si>
    <t>新建硬化道路4.5公里，宽3.5米，厚18厘米，配套波形钢板护栏防护设施。</t>
  </si>
  <si>
    <t>横现河街道办毛坝村</t>
  </si>
  <si>
    <t>项目建设中通过以工代赈方式实施，预计吸纳周边群众23人务工，并按照不低于15%的比例发放劳务报酬。项目建成后可改善当地沿线群众50户167人，（其中脱贫户、监测户20户61人）生产生活出行条件。形成公益性资产确权到村，由村集体进行日常管护。</t>
  </si>
  <si>
    <t>新建硬化道路4.5公里，改善当地沿线群众50户167人，（其中脱贫户、监测户20户61人）生产生活出行条件</t>
  </si>
  <si>
    <t>新建硬化道路4.5公里</t>
  </si>
  <si>
    <t>2024年略阳县硖口驿镇邵家营村水池子至荡家垭道路硬化项目</t>
  </si>
  <si>
    <t>新建硬化道路1.626公里，宽5米，厚18厘米，配套波形钢板护栏防护设施。</t>
  </si>
  <si>
    <t>项目建设中通过以工代赈方式实施，预计吸纳周边群众16人务工，并按照不低于15%的比例发放劳务报酬。项目建成后可改善当地沿线群众263户899人，（其中脱贫户、监测户26户103人）生产生活出行条件。形成公益性资产确权到村，由村集体进行日常管护。</t>
  </si>
  <si>
    <t>完成硬化道路1.626公里，改善当地沿线群众263户899人，（其中脱贫户、监测户26户103人）生产生活出行条件。</t>
  </si>
  <si>
    <t>完成硬化道路1.626公里</t>
  </si>
  <si>
    <t>2024年略阳县接官亭镇麻柳铺村童家沟口至童恩门前道路硬化项目</t>
  </si>
  <si>
    <t>新建硬化道路0.77公里，宽3.5米，厚18厘米，配套波形钢板护栏防护设施。</t>
  </si>
  <si>
    <t>项目建设中通过以工代赈方式实施，预计吸纳周边群众10人务工，并按照不低于15%的比例发放劳务报酬。项目建成后可改善当地沿线群众22户82人，（其中脱贫户、监测户5户18人）生产生活出行条件。形成公益性资产确权到村，由村集体进行日常管护。</t>
  </si>
  <si>
    <t>完成硬化道路0.744公里，改善当地沿线群众22户82人，（其中脱贫户、监测户5户18人）生产生活出行条件。</t>
  </si>
  <si>
    <t>完成硬化道路0.744公里</t>
  </si>
  <si>
    <t>受益脱贫人口满意度97%</t>
  </si>
  <si>
    <t>2024年黑河镇大黄院村大黄院至观音寺道路水毁修复工程项目</t>
  </si>
  <si>
    <t>水毁修复大黄院至观音寺道路60米，砌筑上挡墙540立方米，锚杆框架梁106立方米，混凝土边沟23立方米，水泥混凝土路面360平方米</t>
  </si>
  <si>
    <t>项目建设中通过以工代赈方式实施，预计吸纳周边群众6人务工，并按照不低于15%的比例发放劳务报酬。项目建成后可改善当地沿线群众259户841人，（其中脱贫户、监测户25户101人）生产生活出行条件。形成公益性资产确权到村，由村集体进行日常管护。</t>
  </si>
  <si>
    <t>完成道路水毁修复，改善当地沿线群众259户841人，（其中脱贫户、监测户25户101人）生产生活出行条件。</t>
  </si>
  <si>
    <t>受益脱贫人口数101人</t>
  </si>
  <si>
    <t>2024年略阳县郭镇西沟村西沟桥新建工程项目</t>
  </si>
  <si>
    <t>新建桥梁44延米,8.5米宽</t>
  </si>
  <si>
    <t>项目建设中通过以工代赈方式实施，预计吸纳周边群众16人务工，并按照不低于15%的比例发放劳务报酬。项目建成后可改善当地沿线群众308户1002人，（其中脱贫户、监测户38户152人）生产生活出行条件。形成公益性资产确权到村，由村集体进行日常管护。</t>
  </si>
  <si>
    <t>完成新建桥梁44延米，改善当地沿线群众308户1002人，（其中脱贫户、监测户38户152人）生产生活出行条件。</t>
  </si>
  <si>
    <t>新建桥梁44延米</t>
  </si>
  <si>
    <t>受益脱贫人口数152人</t>
  </si>
  <si>
    <t>2024年略阳县兴州办安林沟村道路水毁修复项目</t>
  </si>
  <si>
    <t>清理塌方13000立方米，修建防护工程180立方米，修补路面270平方米.</t>
  </si>
  <si>
    <t>项目建设中通过以工代赈方式实施，预计吸纳周边群众12人务工，并按照不低于15%的比例发放劳务报酬。项目建成后可改善当地沿线群众269户842人，（其中脱贫户、监测户51户169人）生产生活出行条件。形成公益性资产确权到村，由村集体进行日常管护。</t>
  </si>
  <si>
    <t>完成水毁修复安林沟村道路，改善当地沿线群众269户842人，（其中脱贫户、监测户51户169人）生产生活出行条件。</t>
  </si>
  <si>
    <t>水毁修复安林沟村道路</t>
  </si>
  <si>
    <t>受益脱贫人口数169人</t>
  </si>
  <si>
    <t>2024年略阳县白水江镇大沙坝村长举组便民吊桥项目</t>
  </si>
  <si>
    <t>在原桥桥位新建一座便民吊桥，该桥设计为钢板吊桥，吊桥全长165.48米，并配套相应基础设施。</t>
  </si>
  <si>
    <t>项目建设中通过以工代赈方式实施，预计吸纳周边群众30人务工，并按照不低于15%的比例发放劳务报酬。项目建成后可改善当地沿线群众40户134人，（其中脱贫户、监测户14户,43人）生产生活出行条件。形成公益性资产确权到村，由村集体进行日常管护</t>
  </si>
  <si>
    <t>完成在原桥桥位新建一座便民吊桥，该桥设计为钢板吊桥，吊桥全长165.48米，并配套相应基础设施。改善当地群众40户134人，（其中脱贫户、监测户14户43人）生产生活出行条件，确保群众出行安全。</t>
  </si>
  <si>
    <t>新建吊桥全长165.48米</t>
  </si>
  <si>
    <t>工程验收合格率100%</t>
  </si>
  <si>
    <t>工程完成及时率100%</t>
  </si>
  <si>
    <t>2024年略阳县白水江镇小河村小河组至杨家滩道路硬化工程项目</t>
  </si>
  <si>
    <t>新建硬化道路4.7公里，宽3.5米，厚18厘米，配套波形钢板护栏防护设施。</t>
  </si>
  <si>
    <t>项目建设中通过以工代赈方式实施，预计吸纳周边群众40人务工，并按照不低于15%的比例发放劳务报酬。项目建成后可解决当地沿线群众106户315人出行难的问题，（其中脱贫户、监测户45户152人）生产生活出行条件。形成公益性资产确权到村，由村集体进行日常管护。</t>
  </si>
  <si>
    <t>完成硬化道路4.7公里，解决当地沿线群众106户315人出行难的问题，（其中脱贫户、监测户45户152人）生产生活出行条件。</t>
  </si>
  <si>
    <t>硬化道路4.7公里</t>
  </si>
  <si>
    <t>2024年略阳县白水江镇林家山村石榴树组至桑树坪组道路硬化建设项目</t>
  </si>
  <si>
    <t>新建硬化道路5.6公里，宽3.5米，厚18厘米，配套波形钢板护栏防护设施。</t>
  </si>
  <si>
    <t>项目建设中通过以工代赈方式实施，预计吸纳周边群众80人务工，并按照不低于15%的比例发放劳务报酬。项目建成后可改善当地沿线群众202户726人，（其中脱贫户、监测户60户229人）生产生活出行条件。形成公益性资产确权到村，由村集体进行日常管护。</t>
  </si>
  <si>
    <t>完成硬化道路5.6公里。改善当地群众202户726人，（其中脱贫户、监测户60户229人）生产生活出行条件。</t>
  </si>
  <si>
    <t>硬化道路5.6公里</t>
  </si>
  <si>
    <t>受益脱贫人口数229人</t>
  </si>
  <si>
    <t>2024年略阳县白水江镇大沙坝村白大公路柳树拐至化城寺道路硬化项目</t>
  </si>
  <si>
    <t>新建硬化道路5.5公里，宽3.5米，厚18厘米，配套波形钢板护栏防护设施。</t>
  </si>
  <si>
    <t>项目建设中通过以工代赈方式实施，预计吸纳周边群众46人务工，并按照不低于15%的比例发放劳务报酬。项目建成后可改善当地沿线群众75户236人，（其中脱贫户、监测户21户60人）生产生活出行条件。形成公益性资产确权到村，由村集体进行日常管护。</t>
  </si>
  <si>
    <t>完成新建硬化道路5.5公里，改善当地沿线群众76户236人，（其中脱贫户、监测户22户60人）生产生活出行条件</t>
  </si>
  <si>
    <t>硬化道路5.5公里</t>
  </si>
  <si>
    <t>2024年略阳县白水江镇大沙坝村药水洞组下庄至白水江集镇道路硬化项目</t>
  </si>
  <si>
    <t>新建硬化道路1.5公里，宽3.5米，厚18厘米，配套波形钢板护栏防护设施。</t>
  </si>
  <si>
    <t>项目建设中通过以工代赈方式实施，预计吸纳周边群众40人务工，并按照不低于15%的比例发放劳务报酬。项目建成后可改善当地沿线群众92户328人生产和出行（其中脱贫户、监测户33户125人）生产生活出行条件。形成公益性资产确权到村，由村集体进行日常管护。</t>
  </si>
  <si>
    <t>新建硬化道路1.5公里，改善当地沿线群众92户328人生产和出行（其中脱贫户、监测户33户125人）生产生活出行条件</t>
  </si>
  <si>
    <t>硬化道路1.5公里</t>
  </si>
  <si>
    <t>受益脱贫人口数125人</t>
  </si>
  <si>
    <t>2024年略阳县白水江镇梁家湾村陈家坝组硬化道路项目</t>
  </si>
  <si>
    <t>项目建设中通过以工代赈方式实施，预计吸纳周边群众14人务工，并按照不低于15%的比例发放劳务报酬。项目建成后可改善当地沿线群众105户306人，（其中脱贫户、监测户41户135人）生产生活出行条件。形成公益性资产确权到村，由村集体进行日常管护。</t>
  </si>
  <si>
    <t>完成硬化道路1.5公里。改善当地沿线群众105户306人，（其中脱贫户、监测户41户135人）生产生活出行条件。</t>
  </si>
  <si>
    <t>2024年略阳县郭镇北河沟村北河沟至磨上组通组道路硬化建设项目</t>
  </si>
  <si>
    <t>新建硬化道路2.1公里，宽3.5米，厚18厘米，配套波形钢板护栏防护设施。</t>
  </si>
  <si>
    <t>项目建设中通过以工代赈方式实施，预计吸纳周边群众20人务工，并按照不低于15%的比例发放劳务报酬。项目建成后可改善当地沿线群众68户233人，（其中脱贫户、监测户39户175人）生产生活出行条件。形成公益性资产确权到村，由村集体进行日常管护。</t>
  </si>
  <si>
    <t>完成硬化道路2.1公里。改善当地沿线群众68户233人，（其中脱贫户、监测户39户175人）生产生活出行条件。</t>
  </si>
  <si>
    <t>硬化道路2.1公里</t>
  </si>
  <si>
    <t>受益脱贫人口数175人</t>
  </si>
  <si>
    <t>2024年略阳县郭镇吴家河村吴家河至八方沟组通组道路硬化建设项目</t>
  </si>
  <si>
    <t>新建硬化道路1.3公里，宽3.5米，厚18厘米，配套波形钢板护栏防护设施。</t>
  </si>
  <si>
    <t>项目建设中通过以工代赈方式实施，预计吸纳周边群众20人务工，并按照不低于15%的比例发放劳务报酬。项目建成后可改善当地沿线群众60户223人，（其中脱贫户、监测户19户107人）生产生活出行条件。形成公益性资产确权到村，由村集体进行日常管护。</t>
  </si>
  <si>
    <t>完成硬化道路2.1公里。改善当地沿线群众60户223人，（其中脱贫户、监测户19户107人）生产生活出行条件。</t>
  </si>
  <si>
    <t>硬化道路1.3公里</t>
  </si>
  <si>
    <t>受益脱贫人口数223人</t>
  </si>
  <si>
    <t>2024年略阳县郭镇街村郭镇街至田家沟组通组道路硬化建设项目</t>
  </si>
  <si>
    <t>新建硬化道路2公里，宽3.5米，厚18厘米，配套波形钢板护栏防护设施。</t>
  </si>
  <si>
    <t>郭镇郭镇街村</t>
  </si>
  <si>
    <t>项目建设中通过以工代赈方式实施，预计吸纳周边群众20人务工，并按照不低于15%的比例发放劳务报酬。项目建成后可改善当地沿线群众68户215人，（其中脱贫户、监测户27户83人）生产生活出行条件。形成公益性资产确权到村，由村集体进行日常管护。</t>
  </si>
  <si>
    <t>完成硬化道路2公里。改善当地沿线群众68户215人，（其中脱贫户、监测户27户83人）生产生活出行条件。</t>
  </si>
  <si>
    <t>硬化道路2公里</t>
  </si>
  <si>
    <t>受益脱贫人口数83人</t>
  </si>
  <si>
    <t>2024年略阳县郭镇铧厂沟村铧厂沟至陈家河坝组通组道路硬化建设项目</t>
  </si>
  <si>
    <t>项目建设中通过以工代赈方式实施，预计吸纳周边群众20人务工，并按照不低于15%的比例发放劳务报酬。项目建成后可改善当地沿线群众79户322人，（其中脱贫户、监测户45户266人）生产生活出行条件。形成公益性资产确权到村，由村集体进行日常管护。</t>
  </si>
  <si>
    <t>完成硬化道路5.5公里。改善当地沿线群众79户322人，（其中脱贫户、监测户45户266人）生产生活出行条件。</t>
  </si>
  <si>
    <t>受益脱贫人口数266人</t>
  </si>
  <si>
    <t>2024年略阳县郭镇木瓜院村木瓜院至舒家山组通组道路硬化建设项目</t>
  </si>
  <si>
    <t>新建硬化道路2.5公里，宽3.5米，厚18厘米，配套波形钢板护栏防护设施。</t>
  </si>
  <si>
    <t>项目建设中通过以工代赈方式实施，预计吸纳周边群众20人务工，并按照不低于15%的比例发放劳务报酬。项目建成后可改善当地沿线群众46户198人，（其中脱贫户、监测户24户76人）生产生活出行条件。形成公益性资产确权到村，由村集体进行日常管护。</t>
  </si>
  <si>
    <t>完成硬化道路2.5公里。改善当地沿线群众46户198人，（其中脱贫户、监测户24户76人）生产生活出行条件。</t>
  </si>
  <si>
    <t>硬化道路2.5公里</t>
  </si>
  <si>
    <t>受益脱贫人口数76人</t>
  </si>
  <si>
    <t>2024年略阳县乐素河镇任家坝村秧田坝中桥建设项目</t>
  </si>
  <si>
    <t>新建中桥70延米，桥宽7.5米</t>
  </si>
  <si>
    <t>项目建设中通过以工代赈方式实施，预计吸纳周边群众10人务工，并按照不低于15%的比例发放劳务报酬。项目建成后可改善河两岸54户168名（其中脱贫户、监测户50户158人）群众生产生活出行条件。形成公益性资产确权到村，由村集体进行日常管护。</t>
  </si>
  <si>
    <t>完成70延米中桥建设，改善河两岸54户168名（其中脱贫户、监测户50户158人）群众生产生活出行条件</t>
  </si>
  <si>
    <t>新建中桥70延米</t>
  </si>
  <si>
    <t>受益脱贫人口数158人</t>
  </si>
  <si>
    <t>乐素河镇</t>
  </si>
  <si>
    <t>朱锁锁</t>
  </si>
  <si>
    <t>2024年略阳县乐素河镇双集垭村刘姓沟至麻院子通组道路硬化建设项目</t>
  </si>
  <si>
    <t>项目建设中通过以工代赈方式实施，预计吸纳周边群众20人务工，并按照不低于15%的比例发放劳务报酬。项目建成后改善当地75户302人（其中脱贫户、监测户59户203人）生产生活条件，形成公益性资产确权到村，由村集体进行日常管护。</t>
  </si>
  <si>
    <t>完成5.5公里道路硬化，改善当地75户302人（其中脱贫户、监测户59户203人）生产生活条件</t>
  </si>
  <si>
    <t>受益脱贫人口数203人</t>
  </si>
  <si>
    <t>2024年略阳县乐素河镇双集垭村双集垭至樊家沟通组道路建设项目</t>
  </si>
  <si>
    <t>新建硬化道路1.9公里，宽3.5米，厚18厘米，配套波形钢板护栏防护设施。</t>
  </si>
  <si>
    <t>项目建设中通过以工代赈方式实施，预计吸纳周边群众15人务工，并按照不低于15%的比例发放劳务报酬。项目建成后改善当地63户201人（其中脱贫户、监测户29户98人）生产生活条件，形成公益性资产确权到村，由村集体进行日常管护。</t>
  </si>
  <si>
    <t>完成1.9公里道路硬化，改善当地63户201人（其中脱贫户、监测户29户98人）生产生活条件</t>
  </si>
  <si>
    <t>硬化道路1.9公里</t>
  </si>
  <si>
    <t>2024年略阳县乐素河镇桃园子村张家沟组至曹家梁通组道路硬化建设项目</t>
  </si>
  <si>
    <t>项目建设中通过以工代赈方式实施，预计吸纳周边群众10人务工，并按照不低于15%的比例发放劳务报酬。项目建成后可改善当地沿线群众34户135人，（其中脱贫户、监测户25户106人）生产生活出行条件。形成公益性资产确权到村，由村集体进行日常管护。</t>
  </si>
  <si>
    <t>完成硬化道路2公里。改善当地沿线群众34户135人，（其中脱贫户、监测户25户106人）生产生活出行条件。</t>
  </si>
  <si>
    <t>2024年略阳县乐素河镇徐家坝村麻池坪至王家坪道路硬化项目</t>
  </si>
  <si>
    <t>项目建设中通过以工代赈方式实施，预计吸纳周边群众20人务工，并按照不低于15%的比例发放劳务报酬。项目建成后可改善当地沿线群众50户225人，（其中脱贫户、监测户45户203人）生产生活出行条件。形成公益性资产确权到村，由村集体进行日常管护。</t>
  </si>
  <si>
    <t>完成硬化道路2公里，改善当地沿线群众43户175人，（其中脱贫户、监测户25户106人）生产生活出行条件</t>
  </si>
  <si>
    <t>硬化道路3公里</t>
  </si>
  <si>
    <t>受益脱贫人口数160人</t>
  </si>
  <si>
    <t>项目建成后可使用20年以上</t>
  </si>
  <si>
    <t>2024年略阳县兴州街道办庙沟台至官地山道联网道路建设项目</t>
  </si>
  <si>
    <t>新建硬化道路6.564公里，宽3.5米，厚18厘米，配套波形钢板护栏防护设施。</t>
  </si>
  <si>
    <t>项目建设中通过以工代赈方式实施，预计吸纳周边群众222人务工，并按照不低于15%的比例发放劳务报酬。项目建成后可改善当地沿线群众197户695人，（其中脱贫户、监测户36户103人）生产生活出行条件。形成公益性资产确权到村，由村集体进行日常管护。</t>
  </si>
  <si>
    <t>完成硬化道路6.564公里，改善当地沿线群众197户695人，（其中脱贫户、监测户36户103人）生产生活出行条件</t>
  </si>
  <si>
    <t>硬化道路6.564公里</t>
  </si>
  <si>
    <t>受益脱贫人口103人</t>
  </si>
  <si>
    <t>2024年略阳县兴州街道办荷叶坝村村委会至许家河通组道路硬化建设项目</t>
  </si>
  <si>
    <t>新建硬化道路11.4公里，宽3.5米，厚18厘米，配套波形钢板护栏防护设施。</t>
  </si>
  <si>
    <t>兴州街道荷叶坝村</t>
  </si>
  <si>
    <t>项目建设中通过以工代赈方式实施，预计吸纳周边群众30人务工，并按照不低于15%的比例发放劳务报酬。项目建成后可改善当地沿线群众53户212人，（其中脱贫户、监测户17户59人）生产生活出行条件。形成公益性资产确权到村，由村集体进行日常管护。</t>
  </si>
  <si>
    <t>完成硬化道路11.4公里。改善当地沿线群众53户212人，（其中脱贫户、监测户17户59人）生产生活出行条件。</t>
  </si>
  <si>
    <t>硬化道路11.4公里</t>
  </si>
  <si>
    <t>受益脱贫人口59人</t>
  </si>
  <si>
    <t>2024年略阳县兴州街道办事处磨坝村构林驿至中间屋村组道路建设项目</t>
  </si>
  <si>
    <t>新建硬化道路7公里，宽3.5米，厚18厘米，配套波形钢板护栏防护设施。</t>
  </si>
  <si>
    <t>项目建设中通过以工代赈方式实施，预计吸纳周边群众23人务工，并按照不低于15%的比例发放劳务报酬。项目建成后，可改善沿线59户196人（其中脱贫户24户77人）的生产生活出行条件。形成公益性资产确权到村，由村集体进行日常管护。</t>
  </si>
  <si>
    <t>完成硬化道路7公里，可改善沿线59户196人（其中脱贫户24户77人）的生产生活出行条件。</t>
  </si>
  <si>
    <t>硬化道路7公里</t>
  </si>
  <si>
    <t>2024年略阳县兴州街道办事处大坝村黄家山至何家沟道路硬化项目</t>
  </si>
  <si>
    <t>新建硬化道路2.3公里，宽3.5米，厚18厘米，配套波形钢板护栏防护设施。</t>
  </si>
  <si>
    <t>项目建设中通过以工代赈方式实施，预计吸纳周边群众20人务工，并按照不低于15%的比例发放劳务报酬。项目建成后可改善当地沿线群众23户86人，（其中脱贫户、监测户10户43人）生产生活出行条件。形成公益性资产确权到村，由村集体进行日常管护。</t>
  </si>
  <si>
    <t>完成硬化道路2.3公里，可改善当地沿线群众23户86人，（其中脱贫户、监测户10户43人）生产生活出行条件。</t>
  </si>
  <si>
    <t>硬化道路2.3公里</t>
  </si>
  <si>
    <t>受益脱贫人口62人</t>
  </si>
  <si>
    <t>2024年略阳县兴州街道办吴家营村老庄至茅坪山通组道路硬化建设项目</t>
  </si>
  <si>
    <t>新建硬化道路7.5公里，宽3.5米，厚18厘米，配套波形钢板护栏防护设施。</t>
  </si>
  <si>
    <t>项目建设中通过以工代赈方式实施，预计吸纳周边群众30人务工，并按照不低于15%的比例发放劳务报酬。项目建成后可改善当地沿线群众135户462人，（其中脱贫户、监测户57户194人）生产生活出行条件。形成公益性资产确权到村，由村集体进行日常管护。</t>
  </si>
  <si>
    <t>完成硬化道路7.5公里。改善当地沿线群众135户462人，（其中脱贫户、监测户57户194人）生产生活出行条件。</t>
  </si>
  <si>
    <t>硬化道路7.5公里</t>
  </si>
  <si>
    <t>受益脱贫人口数194人.</t>
  </si>
  <si>
    <t>2024年徐家坪镇张家庄村马家坪河坝至庄内通组道路硬化建设项目</t>
  </si>
  <si>
    <t>项目建设中通过以工代赈方式实施，预计吸纳周边群众20人务工，并按照不低于15%的比例发放劳务报酬。项目建成后可改善当地群众56户267人（其中脱贫户、监测户32户119人）出行条件。形成公益性资产确权到村，由村集体进行日常管护。</t>
  </si>
  <si>
    <t>完成硬化道路1.5公里，改善当地群众56户267人（其中脱贫户、监测户32户119人）出行条件。</t>
  </si>
  <si>
    <t>2024年徐家坪镇明水坝村安家山至枣林坝通组道路硬化建设项目</t>
  </si>
  <si>
    <t>新建硬化道路1公里，宽3.5米，厚18厘米，配套波形钢板护栏防护设施。</t>
  </si>
  <si>
    <t>徐家坪镇明水坝村</t>
  </si>
  <si>
    <t>项目建设中通过以工代赈方式实施，预计吸纳周边群众20人务工，并按照不低于15%的比例发放劳务报酬。项目建成后可改善当地群众45户185人（脱贫户16户60人）出行条件。形成公益性资产确权到村，由村集体进行日常管护。</t>
  </si>
  <si>
    <t>完成硬化道路1公里，改善当地群众45户185人（脱贫户16户60人）出行条件。</t>
  </si>
  <si>
    <t>硬化道路1公里</t>
  </si>
  <si>
    <t>2024年徐家坪镇街口村元厂子组至保公山道路硬化项目</t>
  </si>
  <si>
    <t>新建硬化道路3公里，宽3.5米，厚18厘米，配套波形钢板护栏防护设施。</t>
  </si>
  <si>
    <t>项目建设中通过以工代赈方式实施，预计吸纳周边群众50人务工，并按照不低于15%的比例发放劳务报酬。项目建成后可改善当地群众41户142人（脱贫户19户73人）出行条件。形成公益性资产确权到村，由村集体进行日常管护。</t>
  </si>
  <si>
    <t>完成硬化道路3公里，改善当地群众41户142人（脱贫户19户73人）出行条件。</t>
  </si>
  <si>
    <t>受益脱贫人口数73人</t>
  </si>
  <si>
    <t>2024年略阳县西淮坝镇贤村吊桥至马蹄湾付家山段道路硬化建设项目</t>
  </si>
  <si>
    <t>新建硬化道路7.2公里，宽3.5米，厚18厘米，配套波形钢板护栏防护设施。</t>
  </si>
  <si>
    <t>西淮坝镇贤村</t>
  </si>
  <si>
    <t>项目建设中通过以工代赈方式实施，预计吸纳周边群众30人务工，并按照不低于15%的比例发放劳务报酬。项目建成后可改善当地沿线群众1500户3300人，（其中脱贫户、监测户230户660人）生产生活出行条件。</t>
  </si>
  <si>
    <t>完成硬化道路7.2公里。改善当地沿线群众1500户3300人，（其中脱贫户、监测户230户660人）生产生活出行条件。</t>
  </si>
  <si>
    <t>硬化道路7.2公里</t>
  </si>
  <si>
    <t>受益脱贫人口数660人</t>
  </si>
  <si>
    <t>2024年略阳县西淮坝镇梁家河村苇子沟老沟至陕甘界迷坝段道路硬化建设项目</t>
  </si>
  <si>
    <t>新建硬化道路8公里，宽3.5米，厚18厘米，配套波形钢板护栏防护设施。</t>
  </si>
  <si>
    <t>项目建设中通过以工代赈方式实施，预计吸纳周边群众20人务工，并按照不低于15%的比例发放劳务报酬。项目建成后可改善当地沿线群众110户430人，（其中脱贫户、监测户48户132人）生产生活出行条件。</t>
  </si>
  <si>
    <t>完成硬化道路8公里。改善当地沿线群众110户430人，（其中脱贫户、监测户48户132人）生产生活出行条件。</t>
  </si>
  <si>
    <t>硬化道路8公里</t>
  </si>
  <si>
    <t>受益脱贫人口数132人</t>
  </si>
  <si>
    <t>2024年略阳县西淮坝镇东淮村桥头至后川坝道路硬化建设项目</t>
  </si>
  <si>
    <t>项目建设中通过以工代赈方式实施，预计吸纳周边群众10人务工，并按照不低于15%的比例发放劳务报酬。项目建成后可改善当地沿线群众98户290人，（其中脱贫户、监测户25户65人）生产生活出行条件。</t>
  </si>
  <si>
    <t>完成硬化道路1公里。改善当地沿线群众98户290人，（其中脱贫户、监测户25户65人）生产生活出行条件。</t>
  </si>
  <si>
    <t>2024年略阳县西淮坝镇大沟村李家门前张皮沟口至张皮沟道路硬化建设项目</t>
  </si>
  <si>
    <t>西淮坝镇大沟村</t>
  </si>
  <si>
    <t>项目建设中通过以工代赈方式实施，预计吸纳周边群众30人务工，并按照不低于15%的比例发放劳务报酬。项目建成后可改善当地沿线群众37户115人，（其中脱贫户、监测户15户55人）生产生活出行条件。</t>
  </si>
  <si>
    <t>完成硬化道路2公里。改善当地沿线群众37户115人，（其中脱贫户、监测户15户55人）生产生活出行条件。</t>
  </si>
  <si>
    <t>受益脱贫人口数55人</t>
  </si>
  <si>
    <t>2024年度略阳县五龙洞镇中川坝村黄家庄中桥建设项目</t>
  </si>
  <si>
    <t>新建中桥一座，长度32延米，宽4.5米。</t>
  </si>
  <si>
    <t>项目建设中通过以工代赈方式实施，预计吸纳周边群众10人务工，并按照不低于15%的比例发放劳务报酬。项目建成后可改善当地沿线群众25户86人，（其中脱贫户、监测户5户16人）生产生活出行条件。</t>
  </si>
  <si>
    <t>完成新建中桥一座，长度32延米，宽4.5米，改善当地沿线群众25户86人，（其中脱贫户、监测户5户16人）生产生活出行条件</t>
  </si>
  <si>
    <t>新建32延米中桥1座</t>
  </si>
  <si>
    <t>受益脱贫人口数16人</t>
  </si>
  <si>
    <t>张志强</t>
  </si>
  <si>
    <t>2024年度略阳县五龙洞镇马莲坪村闫家庄组通组道路拓宽硬化项目</t>
  </si>
  <si>
    <t>项目建设中通过以工代赈方式实施，预计吸纳周边群众15人务工，并按照不低于15%的比例发放劳务报酬。项目建成后可改善当地沿线群众21户76人，（其中脱贫户、监测户5户24人）生产生活出行条件。</t>
  </si>
  <si>
    <t>完成新建硬化道路2公里，改善当地沿线群众21户76人，（其中脱贫户、监测户5户24人）生产生活出行条件。</t>
  </si>
  <si>
    <t>新建硬化道路2公里</t>
  </si>
  <si>
    <t>2024年略阳县五龙洞镇金池院村小沟口至食用菌大棚道路建设项目</t>
  </si>
  <si>
    <t>项目建设中通过以工代赈方式实施，预计吸纳周边群众20人务工，并按照不低于15%的比例发放劳务报酬。项目建成后可改善当地沿线群众36户165人，（其中脱贫户、监测户3户13人）生产生活出行条件。</t>
  </si>
  <si>
    <t>完成硬化道路长2.5公里，改善当地沿线群众36户165人，（其中脱贫户、监测户3户13人）生产生活出行条件。</t>
  </si>
  <si>
    <t>硬化道路长2.5公里</t>
  </si>
  <si>
    <t>2024年略阳县马蹄湾镇禅觉寺村岛湾山组水毁道路修复项目</t>
  </si>
  <si>
    <t>水毁修复岛湾山组道路50米，路宽3.5米及安防栏杆50米。</t>
  </si>
  <si>
    <t>马蹄湾镇禅觉寺村</t>
  </si>
  <si>
    <t>项目建设中通过以工代赈方式实施，预计吸纳周边群众10人务工，并按照不低于15%的比例发放劳务报酬，解决岛湾山组53户177人（脱贫户、监测户31户89人）出行危险困难问题。</t>
  </si>
  <si>
    <t>完成恢复岛湾山组水毁道路50米及安防工程，解决岛湾山组53户177人（脱贫户、监测户31户89人）出行危险困难问题</t>
  </si>
  <si>
    <t>恢复道路50米。</t>
  </si>
  <si>
    <t>受益脱贫人口89人</t>
  </si>
  <si>
    <t>马蹄湾镇</t>
  </si>
  <si>
    <t>何斌</t>
  </si>
  <si>
    <t>2024年略阳县马蹄湾镇付家山村冯家山组张家那至关场通组道路硬化项目</t>
  </si>
  <si>
    <t>新建硬化道路1.4公里，宽3.5米，厚18厘米，配套波形钢板护栏防护设施。</t>
  </si>
  <si>
    <t>项目建设中通过以工代赈方式实施，预计吸纳周边群众15人务工，并按照不低于15%的比例发放劳务报酬。项目建成后可改善当地沿线群众159人（其中脱贫户、监测户77人）生产生活出行条件。形成公益性资产确权到村，由村集体进行日常管护。</t>
  </si>
  <si>
    <t>完成硬化道路1.4公里，可改善当地沿线群众159人（其中脱贫户、监测户77人）生产生活出行条件。</t>
  </si>
  <si>
    <t>硬化1.4公里</t>
  </si>
  <si>
    <t>受益脱贫人口数77人</t>
  </si>
  <si>
    <t>2024年略阳县马蹄湾镇史家庄村庙坪组道路硬化建设项目</t>
  </si>
  <si>
    <t>项目建设中通过以工代赈方式实施，预计吸纳周边群众15人务工，并按照不低于15%的比例发放劳务报酬。项目建成后可改善当地沿线群众26户90人，（其中脱贫户15户50人）生产生活出行条件。形成公益性资产确权到村，由村集体进行日常管护。</t>
  </si>
  <si>
    <t>完成硬化道路5.5公里。改善当地沿线群众26户90人，（其中脱贫户15户50人监测户0户0人）生产生活出行条件。</t>
  </si>
  <si>
    <t>项目可持续使用年限15年</t>
  </si>
  <si>
    <t>2024年略阳县马蹄湾镇付家山村王家庄至大梁组通组道路硬化项目</t>
  </si>
  <si>
    <t>新建硬化道路3.5公里，宽3.5米，厚18厘米，配套波形钢板护栏防护设施。</t>
  </si>
  <si>
    <t>项目建设中通过以工代赈方式实施，预计吸纳周边群众20人务工，并按照不低于15%的比例发放劳务报酬。项目建成后可改善当地沿线群众87人（其中脱贫户、监测户38人）生产生活出行条件。形成公益性资产确权到村，由村集体进行日常管护。</t>
  </si>
  <si>
    <t>完成硬化道路3.5公里，可改善当地沿线群众87人（其中脱贫户、监测户38人）生产生活出行条件。</t>
  </si>
  <si>
    <t>硬化道路3.5公里。</t>
  </si>
  <si>
    <t>2024年略阳县马蹄湾镇马蹄湾社区大石峡至庙河坝通组路硬化项目</t>
  </si>
  <si>
    <t>马蹄湾镇马蹄湾社区</t>
  </si>
  <si>
    <t>项目建设中通过以工代赈方式实施，预计吸纳周边群众15人务工，并按照不低于15%的比例发放劳务报酬。项目建成后，解决马蹄湾社区大石峡至庙河坝组道路，涉及125户388人（脱贫户、监测户47户156人），助推社区大石峡片区农户经济发展。</t>
  </si>
  <si>
    <t>完成硬化道路3.5公里，解决马蹄湾社区大石峡至庙河坝组道路，解决125户388人（脱贫户、监测户47户156人），助推社区大石峡片区农户经济发展</t>
  </si>
  <si>
    <t>新建硬化道路3.5公里</t>
  </si>
  <si>
    <t>受益脱贫人口156人</t>
  </si>
  <si>
    <t>该项目可持续生产。</t>
  </si>
  <si>
    <t>2024年略阳县金家河镇惠家坝村张家坝中桥建设项目</t>
  </si>
  <si>
    <t>新建桥梁全长40延米，桥宽7.5米</t>
  </si>
  <si>
    <t>项目建设中通过以工代赈方式实施，预计吸纳周边群众30人务工，并按照不低于15%的比例发放劳务报酬。项目建成后可改善当地沿线群众47户112人，（其中脱贫户、监测户20户65人）生产生活出行条件。形成公益性资产确权到村，由村集体进行日常管护。</t>
  </si>
  <si>
    <t>完成桥梁长40米，改善当地沿线群众47户112人，（其中脱贫户、监测户20户65人）生产生活出行条件。</t>
  </si>
  <si>
    <t>新建桥梁40米</t>
  </si>
  <si>
    <t>张治国</t>
  </si>
  <si>
    <t>2024年略阳县金家河镇金家河社区李家沟组熊家山通组路硬化项目</t>
  </si>
  <si>
    <t>项目建设中通过以工代赈方式实施，预计吸纳周边群众30人务工，并按照不低于15%的比例发放劳务报酬。项目建成后可改善当地沿线群众42户165人，（其中脱贫户、监测户19户56人）生产生活出行条件。形成公益性资产确权到村，由村集体进行日常管护。</t>
  </si>
  <si>
    <t>完成硬化熊家山道路2.1公里，改善当地沿线群众42户165人，（其中脱贫户、监测户19户56人）生产生活出行条件。</t>
  </si>
  <si>
    <t>2024年略阳县白雀寺镇贤草沟村张家院至淡家山通组道路硬化建设项目</t>
  </si>
  <si>
    <t>项目建设中通过以工代赈方式实施，预计吸纳周边群众32人务工，并按照不低于15%的比例发放劳务报酬。项目建成后可改善当地沿线群众39户137人，（其中脱贫户、监测户30户120人）生产生活出行条件。形成公益性资产确权到村，由村集体进行日常管护。</t>
  </si>
  <si>
    <t>完成硬化道路3公里。改善当地沿线群众39户137人，（其中脱贫户、监测户30户120人）生产生活出行条件。</t>
  </si>
  <si>
    <t>受益脱贫人口数137人</t>
  </si>
  <si>
    <t>2024年略阳县白雀寺镇贤草沟村河口至潘家坝通组道路硬化建设项目</t>
  </si>
  <si>
    <t>新建硬化道路2.2公里，宽3.5米，厚18厘米，配套波形钢板护栏防护设施。</t>
  </si>
  <si>
    <t>项目建设中通过以工代赈方式实施，预计吸纳周边群众40人务工，并按照不低于15%的比例发放劳务报酬。项目建成后改善当地沿线群众55户185人，（其中脱贫户、监测户41户126人）生产生活出行条件。形成公益性资产确权到村，由村集体进行日常管护。</t>
  </si>
  <si>
    <t>完成硬化道路2.2公里。改善当地沿线群众55户185人，（其中脱贫户、监测户41户126人）生产生活出行条件。</t>
  </si>
  <si>
    <t>硬化道路2.2公里</t>
  </si>
  <si>
    <t>受益脱贫人口数185人</t>
  </si>
  <si>
    <t>2024年略阳县白雀寺镇华阳沟村至马家院组通组道路硬化建设项目</t>
  </si>
  <si>
    <t>新建硬化道路4公里，宽3.5米，厚18厘米，配套波形钢板护栏防护设施。</t>
  </si>
  <si>
    <t>项目建设中通过以工代赈方式实施，预计吸纳周边群众36人务工，并按照不低于15%的比例发放劳务报酬。项目建成后可改善当地沿线群众54户172人，（其中脱贫户、监测户30户98人）生产生活出行条件。形成公益性资产确权到村，由村集体进行日常管护。</t>
  </si>
  <si>
    <t>完成硬化道路4公里。改善当地沿线群众54户172人，（其中脱贫户、监测户30户98人）生产生活出行条件。</t>
  </si>
  <si>
    <t>硬化道路4公里</t>
  </si>
  <si>
    <t>受益脱贫人口数172人</t>
  </si>
  <si>
    <t>2024年略阳县白雀寺镇木匣沟村至李家组通组道路硬化建设项目</t>
  </si>
  <si>
    <t>白雀寺镇木匣沟村</t>
  </si>
  <si>
    <t>项目建设中通过以工代赈方式实施，预计吸纳周边群众25人务工，并按照不低于15%的比例发放劳务报酬。项目建成后可改善当地沿线群众32户106人，（其中脱贫户、监测户21户71人），生产生活出行条件。形成公益性资产确权到村，由村集体进行日常管护。</t>
  </si>
  <si>
    <t>完成硬化道路3公里。改善当地沿线群众32户106人，（其中脱贫户、监测户21户71人），生产生活出行条件。</t>
  </si>
  <si>
    <t>受益脱贫人口数106人</t>
  </si>
  <si>
    <t>2024年略阳县白雀寺镇白杨坪村苏家沟组通组道路硬化建设项目</t>
  </si>
  <si>
    <t>新建硬化道路长1.5公里，厚18厘米，配套波形钢板护栏防护设施。</t>
  </si>
  <si>
    <t>白雀寺镇白杨坪村</t>
  </si>
  <si>
    <t>项目建设中通过以工代赈方式实施，预计吸纳周边群众18人务工，并按照不低于15%的比例发放劳务报酬。项目建成后可改善当地沿线群众35户125人，（其中脱贫户，监测户25户85人）生产生活出行条件。形成公益性资产确权到村，由村集体进行日常管护。</t>
  </si>
  <si>
    <t>完成硬化道路1.5公里。改善当地沿线群众35户125人，（其中脱贫户，监测户25户85人）生产生活出行条件。</t>
  </si>
  <si>
    <t>受益脱贫人口满意度100%</t>
  </si>
  <si>
    <t>2024年度略阳县接官亭镇林口村田坝组亮垭子至成家槽通组道路硬化建设项目</t>
  </si>
  <si>
    <t>新建硬化道路9.6公里，宽3.5米，厚18厘米，配套波形钢板护栏防护设施。</t>
  </si>
  <si>
    <t>项目建设中通过以工代赈方式实施，预计吸纳周边群众30人务工，并按照不低于15%的比例发放劳务报酬。项目建成后可改善当地沿线群众71户285人，（其中脱贫户、监测户43户172人）生产生活出行条件。形成公益性资产确权到村，由村集体进行日常管护。</t>
  </si>
  <si>
    <t>完成硬化道路9.6公里。改善当地沿线群众71户285人，（其中脱贫户、监测户43户172人）生产生活出行条件。</t>
  </si>
  <si>
    <t>硬化道路9.6公里</t>
  </si>
  <si>
    <t>2024年略阳县接官亭镇蹇家坝村石灰窑至钟家沟通组道路硬化建设项目</t>
  </si>
  <si>
    <t>新建硬化道路3.2公里，宽3.5米，厚18厘米，配套波形钢板护栏防护设施。</t>
  </si>
  <si>
    <t>接官亭镇蹇家坝村</t>
  </si>
  <si>
    <t>项目建设中通过以工代赈方式实施，预计吸纳周边群众30人务工，并按照不低于15%的比例发放劳务报酬。项目建成后可改善当地沿线群众107户430人，（其中脱贫户、监测户64户257人）生产生活出行条件。形成公益性资产确权到村，由村集体进行日常管护。</t>
  </si>
  <si>
    <t>完成硬化道路3.2公里。改善当地沿线群众107户430人，（其中脱贫户、监测户64户257人）生产生活出行条件。</t>
  </si>
  <si>
    <t>硬化道路3.2公里</t>
  </si>
  <si>
    <t>受益脱贫人口数300人</t>
  </si>
  <si>
    <t>2024年略阳县接官亭镇接官亭社区345国道至干沟子通组道路硬化建设项目</t>
  </si>
  <si>
    <t>项目建设中通过以工代赈方式实施，预计吸纳周边群众18人务工，并按照不低于15%的比例发放劳务报酬。项目建成后可改善当地沿线群众154户462人，（其中脱贫户、监测户92户277人）生产生活出行条件。形成公益性资产确权到村，由村集体进行日常管护。</t>
  </si>
  <si>
    <t>完成硬化道路2公里。改善当地沿线群众154户462人，（其中脱贫户、监测户92户277人）生产生活出行条件。</t>
  </si>
  <si>
    <t>受益脱贫人口数277人</t>
  </si>
  <si>
    <t>2024年略阳县接官亭镇麻柳铺村童家沟至李家沟通组道路硬化建设项目</t>
  </si>
  <si>
    <t>新建硬化道路1.2公里，宽3.5米，厚18厘米，配套波形钢板护栏防护设施。</t>
  </si>
  <si>
    <t>项目建设中通过以工代赈方式实施，预计吸纳周边群众12人务工，并按照不低于15%的比例发放劳务报酬。项目建成后可改善当地沿线群众98户294人，（其中脱贫户、监测户58户176人）生产生活出行条件。形成公益性资产确权到村，由村集体进行日常管护。</t>
  </si>
  <si>
    <t>完成硬化道路1.2公里。改善当地沿线群众98户294人，（其中脱贫户、监测户58户176人）生产生活出行条件。</t>
  </si>
  <si>
    <t>硬化道路1.2公里</t>
  </si>
  <si>
    <t>2024年略阳县接官亭镇接官亭社区二道河至回子沟通组道路硬化建设项目</t>
  </si>
  <si>
    <t>新建硬化道路1.8公里，宽3.5米，厚18厘米，配套波形钢板护栏防护设施。</t>
  </si>
  <si>
    <t>项目建设中通过以工代赈方式实施，预计吸纳周边群众16人务工，并按照不低于15%的比例发放劳务报酬。项目建成后可改善当地沿线群众120户364人，（其中脱贫户、监测户72户218人）生产生活出行条件。形成公益性资产确权到村，由村集体进行日常管护。</t>
  </si>
  <si>
    <t>完成硬化道路1.8公里。改善当地沿线群众120户364人，（其中脱贫户、监测户72户218人）生产生活出行条件。</t>
  </si>
  <si>
    <t>硬化道路1.8公里</t>
  </si>
  <si>
    <t>受益脱贫人口数218人</t>
  </si>
  <si>
    <t>2024年略阳县接官亭镇腰庄村李家山组余家岭至王家山道路硬化建设项目</t>
  </si>
  <si>
    <t>新建硬化道路1.1公里，宽3.5米，厚18厘米，配套波形钢板护栏防护设施。</t>
  </si>
  <si>
    <t>项目建设中通过以工代赈方式实施，预计吸纳周边群众20人务工，并按照不低于15%的比例发放劳务报酬。项目建成后预计改善沿路农户50户120人的生产生活出行条件，其中脱贫户、监测户18户36人，户均年增收2000元以上。</t>
  </si>
  <si>
    <t>完成硬化道路1.1公里，改善沿路农户50户120人的生产生活出行条件，其中脱贫户、监测户18户36人</t>
  </si>
  <si>
    <t>硬化道路1.1公里</t>
  </si>
  <si>
    <t>通过实施项目，改善务工情况，促进农民增收。</t>
  </si>
  <si>
    <t>2024两河口镇李家坝村徐家山至兴州街道办安林沟村通组道路硬化项目</t>
  </si>
  <si>
    <t>新建硬化道路6公里，宽3.5米，厚18厘米，配套波形钢板护栏防护设施。</t>
  </si>
  <si>
    <t>项目建设中通过以工代赈方式实施，预计吸纳周边群众30人务工，并按照不低于15%的比例发放劳务报酬。项目建成后可改善当地沿线群众80户332人，（其中脱贫户、监测户45户183人）生产生活出行条件。形成公益性资产确权到村，由村集体进行日常管护。</t>
  </si>
  <si>
    <t>完成硬化道路6公里。改善当地沿线群众80户332人，（其中脱贫户、监测户45户183人）生产生活出行条件。</t>
  </si>
  <si>
    <t>硬化道路6公里。</t>
  </si>
  <si>
    <t>2024年略阳县两河口镇长坝村关房坝至关田通组道路硬化建设项目</t>
  </si>
  <si>
    <t>项目建设中通过以工代赈方式实施，预计吸纳周边群众15人务工，并按照不低于15%的比例发放劳务报酬。项目建成后可改善当地沿线群众72户215人，（其中脱贫户、监测户30户108人）生产生活出行条件。形成公益性资产确权到村，由村集体进行日常管护。</t>
  </si>
  <si>
    <t>完成硬化道路2.5公里。改善当地沿线群众72户215人，（其中脱贫户、监测户30户108人）生产生活出行条件。</t>
  </si>
  <si>
    <t>受益脱贫人口数108人</t>
  </si>
  <si>
    <t>2024年略阳县两河口镇唐家沟村倒座沟至青山沟通组道路硬化项目</t>
  </si>
  <si>
    <t>新建硬化道路1.6公里，宽3.5米，厚18厘米，配套波形钢板护栏防护设施。</t>
  </si>
  <si>
    <t>项目建设中通过以工代赈方式实施，预计吸纳周边群众15人务工，并按照不低于15%的比例发放劳务报酬。项目建成后可改善当地沿线群众31户105人，（其中脱贫户、监测户8户21人）生产生活出行条件。形成公益性资产确权到村，由村集体进行日常管护。</t>
  </si>
  <si>
    <t>完成硬化道路1.6公里。改善当地沿线群众31户105人，（其中脱贫户、监测户9户31人）生产生活出行条件。</t>
  </si>
  <si>
    <t>硬化道路1.6公里</t>
  </si>
  <si>
    <t>2024年略阳县观音寺镇水毁道路修复建设项目</t>
  </si>
  <si>
    <t>项目共修建塌方处1190米，路面损毁1400平，挡墙4012立方米，警示墩80个，水沟120米，波形梁护栏136米</t>
  </si>
  <si>
    <t>项目建设中通过以工代赈方式实施，预计吸纳周边群众30人务工，并按照不低于15%的比例发放劳务报酬。通过项目的实施，改善当地基础设施条件，有效解决当地120户（脱贫户、监测户50户）的出行及生产生活问题。形成公益性资产确权到村，由村集体进行日常管护。</t>
  </si>
  <si>
    <t>完成项目共修建塌方处1190米，路面损毁1400平，挡墙4012立方米，警示墩80个，水沟120米，波形梁护栏136米。改善当地基础设施条件，有效解决当地120户（脱贫户、监测户50户）的出行及生产生活问题</t>
  </si>
  <si>
    <t>塌方处1190米，路面损毁1400平，挡墙4012立方米，警示墩80个，水沟120米，波形梁护栏136米</t>
  </si>
  <si>
    <t>受益脱贫户人口数25人。</t>
  </si>
  <si>
    <t>项目可持续使用20年</t>
  </si>
  <si>
    <t>2024年略阳县观音寺镇炉子坝村村委会至寒气沟通组路项目</t>
  </si>
  <si>
    <t>新建硬化道路4.455公里，宽3.5米，厚18厘米，配套波形钢板护栏防护设施。</t>
  </si>
  <si>
    <t>项目建设中通过以工代赈方式实施，预计吸纳周边群众35人务工，并按照不低于15%的比例发放劳务报酬。通过项目的实施，改善当地基础设施条件，有效解决当地35人（脱贫户、监测户25人）的出行及生产生活问题。形成公益性资产确权到村，由村集体进行日常管护。</t>
  </si>
  <si>
    <t>完成硬化道路4.455公里，改善当地基础设施条件，有效解决当地35人（脱贫户、监测户25人）的出行及生产生活问题</t>
  </si>
  <si>
    <t>硬化道路4.455公里</t>
  </si>
  <si>
    <t>2024年略阳县观音寺镇炉子坝村林家沟至两河口镇唐家沟村千担沟道路项目</t>
  </si>
  <si>
    <t>新建硬化道路11.365公里，宽3.5米，厚18厘米，配套波形钢板护栏防护设施。</t>
  </si>
  <si>
    <t>项目建设中通过以工代赈方式实施，预计吸纳周边群众15人务工，并按照不低于15%的比例发放劳务报酬。通过项目的实施，改善当地基础设施条件，有效解决当地45户145人（脱贫户、监测户35户110人）的出行及生产生活问题。形成公益性资产确权到村，由村集体进行日常管护。</t>
  </si>
  <si>
    <t>完成硬化道路11.365公里，改善当地基础设施条件，有效解决当地45户145人（脱贫户、监测户35户110人）的出行及生产生活问题。</t>
  </si>
  <si>
    <t>硬化道路11.365公里</t>
  </si>
  <si>
    <t>受益脱贫户人口数145人。</t>
  </si>
  <si>
    <t>2024年略阳县观音寺镇安华庄村黑河大桥建设项目</t>
  </si>
  <si>
    <t>新建大桥150米，桥宽7.5米</t>
  </si>
  <si>
    <t>项目建设中通过以工代赈方式实施，预计吸纳周边群众48人务工，并按照不低于15%的比例发放劳务报酬。通过项目的实施，改善当地基础设施条件，有效解决当地120户416人（脱贫户、监测户57户254人）的出行及生产生活问题。项目建成后，形成的资产确权到村集体，加强管护，长期发挥效用。</t>
  </si>
  <si>
    <t>完成新建大桥150米，改善当地基础设施条件，有效解决当地120户416人（脱贫户、监测户57户254人）的出行及生产生活问题</t>
  </si>
  <si>
    <t>新建大桥150米</t>
  </si>
  <si>
    <t>受益脱贫人口254人</t>
  </si>
  <si>
    <t>2024年度略阳县观音寺镇孟家河村店子坪通组道路硬化项目</t>
  </si>
  <si>
    <t>项目建设中通过以工代赈方式实施，预计吸纳周边群众16人务工，并按照不低于15%的比例发放劳务报酬。通过项目的实施，改善当地基础设施条件，有效解决当地25户110人（脱贫户、监测户20户85人）的出行及生产生活问题。项目建成后，形成的资产确权到村集体，加强管护，长期发挥效用。</t>
  </si>
  <si>
    <t>新建硬化产业道路1.2公里，改善当地基础设施条件，有效解决当地25户（脱贫户、监测户20户）的出行及生产生活问题</t>
  </si>
  <si>
    <t>受益脱贫人口85人</t>
  </si>
  <si>
    <t>2024年略阳县黑河镇黑河坝村文家山通组道路硬化项目</t>
  </si>
  <si>
    <t>新建硬化道路4.4公里，宽3.5米，厚18厘米，配套波形钢板护栏防护设施。</t>
  </si>
  <si>
    <t>项目建设中通过以工代赈方式实施，预计吸纳周边群众50人务工，并按照不低于15%的比例发放劳务报酬。项目建成后可改善当地沿线群众51户189人，（其中脱贫户、监测户26户100人）生产生活出行条件。形成公益性资产确权到村，由村集体进行日常管护。</t>
  </si>
  <si>
    <t>完成硬化通组路4.4公里，改善当地沿线群众51户189人，（其中脱贫户、监测户26户100人）生产生活出行条件。</t>
  </si>
  <si>
    <t>道路硬化4.4公里</t>
  </si>
  <si>
    <t>受益脱贫人口100人</t>
  </si>
  <si>
    <t>2024年略阳县黑河镇五郎坪李家楼组至李家坪刘家坝组道路硬化建设项目</t>
  </si>
  <si>
    <t>黑河镇五郎坪村</t>
  </si>
  <si>
    <t>项目建设中通过以工代赈方式实施，预计吸纳周边群众40人务工，并按照不低于15%的比例发放劳务报酬。项目建成后可改善当地沿线群众137户448人，（其中脱贫户、监测户26户100人）生产生活出行条件。形成公益性资产确权到村，由村集体进行日常管护。</t>
  </si>
  <si>
    <t>完成硬化路面3.5公里，改善当地沿线群众137户448人，（其中脱贫户、监测户26户100人）生产生活出行条件</t>
  </si>
  <si>
    <t>硬化道路3.5公里</t>
  </si>
  <si>
    <t>2024年略阳县黑河镇高家坎村大梁组道路硬化建设项目</t>
  </si>
  <si>
    <t>新建硬化道路12公里，宽3.5米，厚18厘米，配套波形钢板护栏防护设施。</t>
  </si>
  <si>
    <t>项目建设中通过以工代赈方式实施，预计吸纳周边群众30人务工，并按照不低于15%的比例发放劳务报酬。项目建成后可直接受益农户72户217人，（其中脱贫户、监测户48户147人）生产生活出行条件。形成公益性资产确权到村，由村集体进行日常管护。</t>
  </si>
  <si>
    <t>完成道路硬化12公里，改善农户72户217人，（其中脱贫户、监测户48户147人）生产生活出行条件</t>
  </si>
  <si>
    <t>道路硬化12公里</t>
  </si>
  <si>
    <t>受益脱贫人口147人</t>
  </si>
  <si>
    <t>2024年略阳县黑河镇李家坪村李家坪组道路硬化建设项目</t>
  </si>
  <si>
    <t>改扩建项目</t>
  </si>
  <si>
    <t>项目建设中通过以工代赈方式实施，预计吸纳周边群众10人务工，并按照不低于15%的比例发放劳务报酬。项目建成后可直接受益农户51户136人，（其中脱贫户、监测户15户55人）生产生活出行条件。形成公益性资产确权到村，由村集体进行日常管护。</t>
  </si>
  <si>
    <t>完成硬化路面1公里。项目建成后可直接受益农户51户136人，（其中脱贫户、监测户15户55人）生产生活出行条件。</t>
  </si>
  <si>
    <t>受益脱贫人口55人</t>
  </si>
  <si>
    <t>2024年略阳县黑河镇木家河村浮草坪至何家梁组通组道路硬化建设项目</t>
  </si>
  <si>
    <t>项目建设中通过以工代赈方式实施，预计吸纳周边群众10人务工，并按照不低于15%的比例发放劳务报酬。项目建成后可直接受益农户184户590人，（其中脱贫户、监测户79户259人）生产生活出行条件。形成公益性资产确权到村，由村集体进行日常管护。</t>
  </si>
  <si>
    <t>完成道路硬化1.5公里。项目建成后可直接受益农户184户590人，（其中脱贫户、监测户79户259人）生产生活出行条件。</t>
  </si>
  <si>
    <t>道路硬化1.5公里</t>
  </si>
  <si>
    <t>受益脱贫人口259人</t>
  </si>
  <si>
    <t>2024年硖口驿镇硖口驿社区幼儿园至桃树湾自然村硬化道路项目</t>
  </si>
  <si>
    <t>建设过程中积极带动当地及周边群众参与工程建设，及时足额发放劳务报酬，劳务报酬发放占比不低有财政资金20%，通过项目实施，改善当地基础设施条件，有效解决当地98户307人（脱贫户、监测户34户105人）的出行及生产生活问题；项目建成后，形成资产确权到村集体，加强管护，长期发挥作用。</t>
  </si>
  <si>
    <t>完成新建3.5米宽混凝土道路3.0公里，改善当地基础设施条件，有效解决当地98户307人（脱贫户、监测户34户105人）的出行及生产生活问题</t>
  </si>
  <si>
    <t>新建村组路3.0公里</t>
  </si>
  <si>
    <t>受益脱贫人口105人</t>
  </si>
  <si>
    <t>2024年略阳县硖口驿镇杨家坝村硖杨路至黄家湾道路硬化项目</t>
  </si>
  <si>
    <t>项目建设过程中积极带动当地及周边群众参与工程建设，及时足额发放劳务报酬，劳务报酬发放占比不低有财政资金20%，通过项目实施，改善当地基础设施条件，有效解决当地34户120人（脱贫户、监测户23户76人）的出行及生产生活问题；项目建成后，形成资产确权到村集体，加强管护，长期发挥作用。</t>
  </si>
  <si>
    <t>完成修建道路1.2公里，改善当地基础设施条件，有效解决当地34户120人（脱贫户、监测户23户76人）的出行及生产生活问题</t>
  </si>
  <si>
    <t>修建道路1.2公里</t>
  </si>
  <si>
    <t>受益脱贫人口76人</t>
  </si>
  <si>
    <t>2024年略阳县硖口驿镇杨家坝村何王路至王家咀道路硬化项目</t>
  </si>
  <si>
    <t>项目建设过程中积极带动当地及周边群众参与工程建设，及时足额发放劳务报酬，劳务报酬发放占比不低有财政资金20%，通过项目实施，改善当地基础设施条件，有效解决当地32户116人（脱贫户、监测户21户69人）的出行及生产生活问题；项目建成后，形成资产确权到村集体，加强管护，长期发挥作用。</t>
  </si>
  <si>
    <t>完成修建道路1.6公里，改善当地基础设施条件，有效解决当地32户116人（脱贫户、监测户21户69人）的出行及生产生活问题</t>
  </si>
  <si>
    <t>修建道路1.6公里</t>
  </si>
  <si>
    <t>受益脱贫人口69人</t>
  </si>
  <si>
    <t>2024年略阳县硖口驿镇大院子村李玉路至曹家沟道路硬化项目</t>
  </si>
  <si>
    <t>硖口驿镇大院子村</t>
  </si>
  <si>
    <t>项目建设过程中积极带动当地及周边群众参与工程建设，及时足额发放劳务报酬，劳务报酬发放占比不低有财政资金20%，通过项目实施，改善当地基础设施条件，有效解决当地73户234人（脱贫户、监测户30户92人）的出行及生产生活问题；项目建成后，形成资产确权到村集体，加强管护，长期发挥作用。</t>
  </si>
  <si>
    <t>完成修建道路2公里，改善当地基础设施条件，有效解决当地73户234人（脱贫户、监测户30户92人）的出行及生产生活问题</t>
  </si>
  <si>
    <t>修建道路2公里</t>
  </si>
  <si>
    <t>受益脱贫人口92人</t>
  </si>
  <si>
    <t>2024年略阳县硖口驿镇渔洞坝村青家坪组元坝子至大铁坝村李家沟组道路硬化项目</t>
  </si>
  <si>
    <t>新建硬化道路11公里，宽3.5米，厚18厘米，配套波形钢板护栏防护设施。</t>
  </si>
  <si>
    <t>硖口驿镇渔洞坝村</t>
  </si>
  <si>
    <t>项目建设过程中积极带动当地及周边群众参与工程建设，及时足额发放劳务报酬，劳务报酬发放占比不低有财政资金20%，通过项目实施，改善当地基础设施条件，有效解决当地95户285人（脱贫户、监测户50户152人）的出行及生产生活问题；项目建成后，形成资产确权到村集体，加强管护，长期发挥作用。</t>
  </si>
  <si>
    <t>完成修建道路11公里，改善当地基础设施条件，有效解决当地95户285人（脱贫户、监测户50户152人）的出行及生产生活问题</t>
  </si>
  <si>
    <t>修建道路11公里</t>
  </si>
  <si>
    <t>2024年度略阳县横现河街道横现河村街上组通组道路硬化建设项目</t>
  </si>
  <si>
    <t>新建硬化道路0.25公里，宽3.5米，厚18厘米，配套波形钢板护栏防护设施。</t>
  </si>
  <si>
    <t>项目建设中通过以工代赈方式实施，预计吸纳周边群众12人务工，并按照不低于15%的比例发放劳务报酬。项目建成后可改善当地沿线群众294人，（其中脱贫户、监测户115人）生产生活出行条件。形成公益性资产确权到村，由村集体进行日常管护。</t>
  </si>
  <si>
    <t>完成硬化道路长0.25公里，改善当地沿线群众84 户294人（其中脱贫户、监测户33户  115人）生产生活出行条件。</t>
  </si>
  <si>
    <t>硬化道路长0.25公里</t>
  </si>
  <si>
    <t>受益脱贫人口数115人</t>
  </si>
  <si>
    <t>2024年略阳县横现河街道老虎坪村康家沟组通组道路硬化项目</t>
  </si>
  <si>
    <t>新建硬化道路2.7公里，宽3.5米，厚18厘米，配套波形钢板护栏防护设施。</t>
  </si>
  <si>
    <t>项目建成后可改善当地沿线群众55户190人，预计吸纳周边群众11人务工，并按照不低于15%的比例发放劳务报酬。项目建成后可改善当地沿线群众55户190人（其中脱贫户、监测户、三类人群32户109人）生产生活出行条件。形成公益性资产确权到村，由村集体进行日常管护。</t>
  </si>
  <si>
    <t>完成硬化道路2.7公里，改善当地沿线群众55户190人，（其中脱贫户、监测户、三类人群32户109人）生产生活出行条件</t>
  </si>
  <si>
    <t>硬化道路2.7公里。</t>
  </si>
  <si>
    <t>受益脱贫人口109人</t>
  </si>
  <si>
    <t>2024年度略阳县横现河街道毛坝村毛坝组中桥项目</t>
  </si>
  <si>
    <t>新建中桥70延米，宽7.5米</t>
  </si>
  <si>
    <t>项目建设中通过以工代赈方式实施，预计吸纳周边群众10人务工，并按照不低于15%的比例发放劳务报酬。项目建成后可改善当地沿线群众45人，（其中脱贫户、监测户16人）生产生活出行条件。形成公益性资产确权到村，由村集体进行日常管护。</t>
  </si>
  <si>
    <t>完成新建中桥70米，改善当地沿线群众45人，（其中脱贫户、监测户16人）生产生活出行条件。形成公益性资产确权到村</t>
  </si>
  <si>
    <t>新建中桥70米</t>
  </si>
  <si>
    <t>受益脱贫人口52人</t>
  </si>
  <si>
    <t>2024年度略阳县横现河街道毛坝村朱家湾道路硬化项目</t>
  </si>
  <si>
    <t>项目建设中通过以工代赈方式实施，预计吸纳周边群众15户务工，并按照不低于15%的比例发放劳务报酬。项目建成后可改善当地沿线群众52人，（其中脱贫户、监测户30人）生产生活出行条件。形成公益性资产确权到村，由村集体进行日常管护</t>
  </si>
  <si>
    <t>完成硬化道路长1.5公里，改善当地沿线群众52人，（其中脱贫户、监测户30人）生产生活出行条件。</t>
  </si>
  <si>
    <t>硬化道路长1.5公里</t>
  </si>
  <si>
    <t>受益脱贫人口20人</t>
  </si>
  <si>
    <t>2024年略阳县兴州街道办大坝村至安坪沟村道路项目</t>
  </si>
  <si>
    <t>修建道路9.6公里，为混凝土路面，路面宽3-3.5米，厚18厘米，安装道路防护栏5公里，修建涵洞26个，砌筑挡墙2840立方米等。</t>
  </si>
  <si>
    <t>兴州街道大坝村、安坪沟村</t>
  </si>
  <si>
    <t>项目建设中积极带动当地及周边参与工程建设，预计带动220人/次务工，发放劳务报酬280万元，人均增收10000元。通过项目的实施，改善当地基础设施条件，有效解决当地806户2622人（脱贫户、监测户317户1022人）的出行及生产生活问题；项目建成后，形成的公益性资产确权到村集体，加强管护，长期发挥效用。</t>
  </si>
  <si>
    <t>通过以工代赈方式带动务工增加收入。</t>
  </si>
  <si>
    <t>完成修建道路9.6公里、安装道路防护栏5公里，修建涵洞26个，砌筑挡墙2840立方米，带动220人/次务工，发放劳务报酬280万元，人均增收10000元。解决当地806户2622人（脱贫户、监测户317户1022人）的出行及生产生活问题；</t>
  </si>
  <si>
    <t>修建道路9.6公里、安装道路防护栏5公里，修建涵洞26个，砌筑挡墙2840立方米</t>
  </si>
  <si>
    <t>带动务工群众人均增加收入10000元</t>
  </si>
  <si>
    <t>受益总人口数2622人，脱贫户、监测户1022人</t>
  </si>
  <si>
    <t>2024年略阳县兴州街道办安坪沟村阳山李家沟道路项目</t>
  </si>
  <si>
    <t>修建道路2.7公里，为混凝土路面，路面宽2.5-3米，厚18厘米。</t>
  </si>
  <si>
    <t>项目建设过程中积极带动当地及周边群众参与工程建设，预计带动20人务工，发放劳务报酬55万元，人均增收27000元。通过项目的实施，改善当地基础设施条件，有效解决当地72户218人（脱贫户、监测户16户52人）的出行及生产生活问题；项目建成后，形成的资产确权到村集体，加强管护，长期发挥效用。</t>
  </si>
  <si>
    <t>完成修建道路2.7公里，改善当地基础设施条件，有效解决当地72户218人（脱贫户、监测户16户52人）的出行及生产生活问题；</t>
  </si>
  <si>
    <t>修建道路2.7公里</t>
  </si>
  <si>
    <t>带动务工群众人均增加收入27000元</t>
  </si>
  <si>
    <t>受益总人口数200人，脱贫户、监测户50人</t>
  </si>
  <si>
    <t>2024年略阳县兴州街道办官地山村小石碑子道路项目</t>
  </si>
  <si>
    <t>修建道路1.6公里，为混凝土路面，路面宽2.5-3.5米，厚18厘米。</t>
  </si>
  <si>
    <t>项目建设过程中积极带动当地及周边群众参与工程建设，预计带动20人务工，发放劳务报酬38万元，人均增收19000元。通过项目的实施，改善当地基础设施条件，有效解决当地49户180人（脱贫户、监测户7户21人）的出行及生产生活问题；项目建成后，形成的资产确权到村集体，加强管护，长期发挥效用。</t>
  </si>
  <si>
    <t>完成修建道路1.6公里，改善当地基础设施条件，有效解决当地49户180人（脱贫户、监测户7户21人）的出行及生产生活问题；</t>
  </si>
  <si>
    <t>带动务工群众人均增加收入19000元</t>
  </si>
  <si>
    <t>受益总人口数180人，脱贫户、监测户20人</t>
  </si>
  <si>
    <t>2024年略阳县兴州街道办南坝村公家坎道路项目</t>
  </si>
  <si>
    <t>修建道路2公里，为混凝土路面，路面宽度3-3.5米，厚18厘米。</t>
  </si>
  <si>
    <t>项目建设过程中积极带动当地及周边群众参与工程建设，预计带动30人务工，发放劳务报酬63万元，人均增收21000元。通过项目的实施，改善当地基础设施条件，有效解决当地46户152人（脱贫户、监测户12户30人）的出行及生产生活问题；项目建成后，形成的资产确权到村集体，加强管护，长期发挥效用。</t>
  </si>
  <si>
    <t>完成修建道路2公里，改善当地基础设施条件，有效解决当地46户152人（脱贫户、监测户12户30人）的出行及生产生活问题；</t>
  </si>
  <si>
    <t>带动务工群众人均增加收入21000元</t>
  </si>
  <si>
    <t>受益总人口数150人，脱贫户、监测户30人</t>
  </si>
  <si>
    <t>2024年略阳县兴州街道办七里店村沙坪组至罗家坪道路项目</t>
  </si>
  <si>
    <t>修建道路1.2公里，路面宽2.5米，厚18厘米。</t>
  </si>
  <si>
    <t>兴州街道七里店村</t>
  </si>
  <si>
    <t>项目建设过程中预计带动当地及周边群众15人参与工程建设，发放劳务报酬10万元，人均增收6000元。通过项目实施，改善当地基础设施条件，有效解决当地20户69人（脱贫户、监测户3户9人）的出行及生产生活问题；项目建成后，形成资产确权到村集体，加强管护，长期发挥作用。</t>
  </si>
  <si>
    <t>项目实施过程中积极吸纳当地及周边群众参与工程建设，并按照不低于项目财政资金20%的比例发放劳务报酬</t>
  </si>
  <si>
    <t>完成修建道路1.2公里，改善当地基础设施条件，有效解决当地20户69人（脱贫户、监测户3户9人）的出行及生产生活问题；</t>
  </si>
  <si>
    <t>带动务工群众人均增加收入6000元</t>
  </si>
  <si>
    <t>受益总人口数69人，脱贫户、监测户9人</t>
  </si>
  <si>
    <t>2024年略阳县横现河街道石状沟村李家庄桥项目</t>
  </si>
  <si>
    <t>修建桥梁1座全长24延米，宽4.6米。</t>
  </si>
  <si>
    <t>项目建设过程中积极带动当地及周边群众参与工程建设，预计带动10人务工，发放劳务报酬10万元，人均增收10000元。通过项目实施，改善当地基础设施条件，有效解决当地10户38人（脱贫户、监测户4户12人）的出行及生产生活问题；项目建成后，形成资产确权到村集体，加强管护，长期发挥作用。</t>
  </si>
  <si>
    <t>完成修建桥梁24延米，改善当地基础设施条件，有效解决当地10户38人（脱贫户、监测户4户12人）的出行及生产生活问题；</t>
  </si>
  <si>
    <t>修建桥梁24延米</t>
  </si>
  <si>
    <t>验收合格率达到100%</t>
  </si>
  <si>
    <t>受益总人口数38人，脱贫户、监测户12人</t>
  </si>
  <si>
    <t>2024年略阳县徐家坪镇大水沟村庙合垭道路项目</t>
  </si>
  <si>
    <t>修建道路1.9公里，为水泥混凝土路面，路面宽2.5－3.0米，厚18厘米。</t>
  </si>
  <si>
    <t>徐家坪镇大水沟村</t>
  </si>
  <si>
    <t>项目建设过程中积极带动当地及周边群众参与工程建设，预计带动30人务工，发放劳务报酬46万元，人均增收15000元。项目建成后可改善当地沿线群众62户211人（其中脱贫户24户80人）生产生活出行条件。形成公益性资产确权到村，由村集体进行日常管护。</t>
  </si>
  <si>
    <t>完成修建道路1.9公里。改善当地沿线群众62户211人（其中脱贫户24户80人）生产生活出行条件。</t>
  </si>
  <si>
    <t>修建道路1.9公里</t>
  </si>
  <si>
    <t>带动务工群众人均增加收入15000元</t>
  </si>
  <si>
    <t>受益总人口数211人，脱贫户、监测户80人</t>
  </si>
  <si>
    <t>2024年略阳县马蹄湾镇史家庄村黄家沟道路项目</t>
  </si>
  <si>
    <t>修建道路3公里，为混凝土路面，路面宽3米，厚18厘米。</t>
  </si>
  <si>
    <t>项目建设过程中积极带动当地及周边群众参与工程建设，预计带动22人务工，发放劳务报酬66万元，人均增收30000元。项目建成后可改善当地沿线群众42户123人（其中脱贫户、监测户19户57人）生产生活出行条件。形成公益性资产确权到村，由村集体进行日常管护。</t>
  </si>
  <si>
    <t>完成修建道路3公里，改善当地沿线群众42户123人（其中脱贫户、监测户19户57人）生产生活出行条件。</t>
  </si>
  <si>
    <t>修建道路3公里</t>
  </si>
  <si>
    <t>带动务工群众人均增加收入30000元</t>
  </si>
  <si>
    <t>受益总人口数123人，脱贫户、监测户57人</t>
  </si>
  <si>
    <t>2024年略阳县白雀寺镇南家山村青白石桥头至桃树垭道路项目</t>
  </si>
  <si>
    <t>修建道路1.2公里，为混凝土路面，路面宽3-3.5米，厚18厘米。</t>
  </si>
  <si>
    <t>白雀寺
南家山村</t>
  </si>
  <si>
    <t>项目建设过程中积极带动当地及周边群众参与工程建设，预计带动25人务工，发放劳务报酬63万元，人均增收25000元。通过项目实施，改善当地基础设施条件，有效解决当地35户160人（脱贫户、监测户8户26人）的出行及生产生活问题；项目建成后，形成资产确权到村集体，加强管护，长期发挥作用。</t>
  </si>
  <si>
    <t>完成修建道路1.2公里，改善当地基础设施条件，有效解决当地35户160人（脱贫户、监测户8户26人）的出行及生产生活问题；</t>
  </si>
  <si>
    <t>带动务工群众人均增加收入25000元</t>
  </si>
  <si>
    <t>受益总人口数160人，脱贫户、监测户26人</t>
  </si>
  <si>
    <t>2024年略阳县白雀寺镇南家山村阳山里道路项目</t>
  </si>
  <si>
    <t>修建道路0.8公里，为混凝土路面，路面宽3-3.5米，厚18厘米。</t>
  </si>
  <si>
    <t>项目建设过程中积极带动当地及周边群众参与工程建设，预计带动15人务工，发放劳务报酬14万元，人均增收9000元。通过项目实施，改善当地基础设施条件，有效解决当地30户130人（脱贫户、监测户6户18人）的出行及生产生活问题；项目建成后，形成资产确权到村集体，加强管护，长期发挥作用。</t>
  </si>
  <si>
    <t>完成修建道路0.8公里，改善当地基础设施条件，有效解决当地30户130人（脱贫户、监测户6户18人）的出行及生产生活问题；</t>
  </si>
  <si>
    <t>修建道路0.8公里</t>
  </si>
  <si>
    <t>带动务工群众人均增加收入9000元</t>
  </si>
  <si>
    <t>受益总人口数130人，脱贫户、监测户18人</t>
  </si>
  <si>
    <t>2024年略阳县硖口驿镇大院子村王家湾道路项目</t>
  </si>
  <si>
    <t>修建道路1.4公里，为混凝土路面，路面宽2.5-3.5米，厚18厘米。</t>
  </si>
  <si>
    <t>硖口驿镇
大院子村</t>
  </si>
  <si>
    <t>项目建设过程中积极带动当地及周边群众参与工程建设，预计带动30人务工，发放劳务报酬42万元，人均增收14000元。通过项目实施，改善当地基础设施条件，有效解决当地57户175人（脱贫户、监测户26户79人）的出行及生产生活问题；项目建成后，形成资产确权到村集体，加强管护，长期发挥作用。</t>
  </si>
  <si>
    <t>完成修建道路1.4公里，改善当地基础设施条件，有效解决当地57户175人（脱贫户、监测户26户79人）的出行及生产生活问题；</t>
  </si>
  <si>
    <t>修建道路1.4公里</t>
  </si>
  <si>
    <t>带动务工群众人均增加收入14000元</t>
  </si>
  <si>
    <t>受益总人口数175人，脱贫户、监测户79人</t>
  </si>
  <si>
    <t>2024年略阳县硖口驿镇杨家坝村黄家湾道路项目</t>
  </si>
  <si>
    <t>修建道路1.2公里，为混凝土路面，路面宽3米，厚18厘米。</t>
  </si>
  <si>
    <t>硖口驿镇
杨家坝村</t>
  </si>
  <si>
    <t>项目建设过程中积极带动当地及周边群众参与工程建设，预计带动15人务工，发放劳务报酬16万元，人均增收10000元。通过项目实施，改善当地基础设施条件，有效解决当地34户120人（脱贫户、监测户23户76人）的出行及生产生活问题；项目建成后，形成资产确权到村集体，加强管护，长期发挥作用。</t>
  </si>
  <si>
    <t>完成修建道路1.2公里，改善当地基础设施条件，有效解决当地34户120人（脱贫户、监测户23户76人）的出行及生产生活问题；</t>
  </si>
  <si>
    <t>受益总人口数120人，脱贫户、监测户76人</t>
  </si>
  <si>
    <t>2024年略阳县五龙洞镇三川村新房院道路项目</t>
  </si>
  <si>
    <t>修建道路1.8公里，混凝土路面宽3米，厚18厘米。</t>
  </si>
  <si>
    <t>五龙洞镇
三川村</t>
  </si>
  <si>
    <t>项目建设过程中积极带动当地及周边群众参与工程建设，预计带动25人务工，发放劳务报酬53万元，人均增收20000元。通过项目实施，改善当地基础设施条件，有效解决当地106户361人（脱贫户、监测户36户113人）的出行及生产生活问题；项目建成后，形成资产确权到村集体，加强管护，长期发挥作用。</t>
  </si>
  <si>
    <t>完成修建道路1.8公里，改善当地基础设施条件，有效解决当地106户361人（脱贫户、监测户36户113人）的出行及生产生活问题；</t>
  </si>
  <si>
    <t>修建道路1.8公里</t>
  </si>
  <si>
    <t>带动务工群众人均增加收入20000元</t>
  </si>
  <si>
    <t>受益总人口数361人，脱贫户、监测户113人</t>
  </si>
  <si>
    <t>王振</t>
  </si>
  <si>
    <t>2024年略阳县五龙洞镇中川坝村何家沟口桥梁引道项目</t>
  </si>
  <si>
    <t>修建桥梁引道0.15公里，为混凝土路面，路面宽5米，厚18厘米。</t>
  </si>
  <si>
    <t>项目建设过程中积极带动当地及周边群众参与工程建设，预计带动10人务工，发放劳务报酬8万元，人均增收8000元。通过项目实施，改善当地基础设施条件，有效解决当地26户86人（脱贫户、监测户9户20人）的出行及生产生活问题；项目建成后，形成资产确权到村集体，加强管护，长期发挥作用。</t>
  </si>
  <si>
    <t>完成修建道路0.15公里，改善当地基础设施条件，有效解决当地26户86人（脱贫户、监测户9户20人）的出行及生产生活问题；</t>
  </si>
  <si>
    <t>修建道路0.15公里</t>
  </si>
  <si>
    <t>带动务工群众人均增加收入8000元</t>
  </si>
  <si>
    <t>受益总人口数86人，脱贫户、监测户20人</t>
  </si>
  <si>
    <t>2024年略阳县五龙洞镇金池院村小沟口桥项目</t>
  </si>
  <si>
    <t>修建桥梁1座长16延米，桥面宽4.6米。</t>
  </si>
  <si>
    <t>项目建设过程中积极带动当地及周边群众参与工程建设，预计带动10人务工，发放劳务报酬9万元，人均增收9000元。通过项目实施，改善当地基础设施条件，有效解决当地45户112人（脱贫户、监测户20户40人）的出行及生产生活问题；项目建成后，形成资产确权到村集体，加强管护，长期发挥作用。</t>
  </si>
  <si>
    <t>完成修建桥梁16延米。改善当地基础设施条件，有效解决当地45户112人（脱贫户、监测户20户40人）的出行及生产生活问题；</t>
  </si>
  <si>
    <t>修建桥梁16延米</t>
  </si>
  <si>
    <t>受益总人口数112人，脱贫户、监测户40人</t>
  </si>
  <si>
    <t>2024年略阳县黑河镇高家坎村城隍滩桥项目</t>
  </si>
  <si>
    <t>修建桥梁1座长65延米，桥面宽4米。</t>
  </si>
  <si>
    <t>黑河镇
高家坎村</t>
  </si>
  <si>
    <t>项目建设过程中积极带动当地及周边群众参与工程建设，预计带动20人务工，发放劳务报酬18万元，人均增收9000元。通过项目实施，改善当地基础设施条件，有效解决当地21户70人（脱贫户、监测户11户33人）的出行及生产生活问题；项目建成后，形成资产确权到村集体，加强管护，长期发挥作用。</t>
  </si>
  <si>
    <t>完成修建桥梁65延米，改善当地基础设施条件，有效解决当地21户70人（脱贫户、监测户11户33人）的出行及生产生活问题；</t>
  </si>
  <si>
    <t>修建桥梁65延米</t>
  </si>
  <si>
    <t>受益总人口数70人，脱贫户、监测户33人</t>
  </si>
  <si>
    <t>2024年略阳县仙台坝镇娘娘坝村湾柏树桥项目</t>
  </si>
  <si>
    <t>修建桥梁1座长32延米，桥面宽4米，桥头引道45米。</t>
  </si>
  <si>
    <t>项目建设过程中积极带动当地及周边群众参与工程建设，预计带动15人务工，发放劳务报酬13万元，人均增收8000元。通过项目实施，改善当地基础设施条件，有效解决当地193户554人（脱贫户、监测户93户282人）的出行及生产生活问题；项目建成后，形成资产确权到村集体，加强管护，长期发挥作用。</t>
  </si>
  <si>
    <t>完成修建桥梁32延米，改善当地基础设施条件，有效解决当地193户554人（脱贫户、监测户93户282人）的出行及生产生活问题；</t>
  </si>
  <si>
    <t>修建桥梁32延米</t>
  </si>
  <si>
    <t>受益总人口数552人，脱贫户、监测户291人</t>
  </si>
  <si>
    <t>2024年略阳县乐素河镇瓦房村庞家山沟里道路项目</t>
  </si>
  <si>
    <t>修建道路1公里，为混凝土路面，路面宽3米，厚18厘米。</t>
  </si>
  <si>
    <t>乐素河镇
瓦房村</t>
  </si>
  <si>
    <t>项目建设过程中积极带动当地及周边群众参与工程建设，预计带动15人务工，发放劳务报酬13万元，人均增收8000元。通过项目实施，改善当地基础设施条件，有效解决当地30户101人（脱贫户、监测户22户77人）的出行及生产生活问题；项目建成后，形成资产确权到村集体，加强管护，长期发挥作用。</t>
  </si>
  <si>
    <t>完成修建道路1公里，改善当地基础设施条件，有效解决当地30户101人（脱贫户、监测户22户77人）的出行及生产生活问题；</t>
  </si>
  <si>
    <t>修建道路1公里</t>
  </si>
  <si>
    <t>受益总人口数101人，脱贫户77人</t>
  </si>
  <si>
    <t>2024年略阳县乐素河镇双集垭村樊家沟道路项目</t>
  </si>
  <si>
    <t>修建道路1.4公里，为混凝土路面，路面宽3米，厚18厘米。</t>
  </si>
  <si>
    <t>项目建设过程中积极带动当地及周边群众参与工程建设，预计带动20人务工，发放劳务报酬19万元，人均增收9000元。通过项目实施，改善当地基础设施条件，有效解决当地61户200人（脱贫户20户69人）的出行及生产生活问题；项目建成后，形成资产确权到村集体，加强管护，长期发挥作用。</t>
  </si>
  <si>
    <t>完成修建道路1.4公里，改善当地基础设施条件，有效解决当地61户200人（脱贫户20户69人）的出行及生产生活问题；</t>
  </si>
  <si>
    <t>受益总人口数200人，脱贫户69人</t>
  </si>
  <si>
    <t>2024年略阳县金家河镇金家河社区田坝桥项目</t>
  </si>
  <si>
    <t>修建桥梁1座长35延米，桥面宽4.5米。</t>
  </si>
  <si>
    <t>项目建设过程中积极带动当地及周边群众参与工程建设，预计带动20人务工，发放劳务报酬16万元，人均增收8000元。通过项目实施，改善当地基础设施条件，有效解决当地35户105人（脱贫户、监测户12户47人）的出行及生产生活问题；项目建成后，形成资产确权到村集体，加强管护，长期发挥作用。</t>
  </si>
  <si>
    <t>完成修建桥梁35延米，改善当地基础设施条件，有效解决当地35户105人（脱贫户、监测户12户47人）的出行及生产生活问题；</t>
  </si>
  <si>
    <t>修建桥梁≧35延米</t>
  </si>
  <si>
    <t>受益总人口数105人，脱贫户、监测户47人</t>
  </si>
  <si>
    <t>2024年略阳县观音寺镇包家沟村纪家山道路项目</t>
  </si>
  <si>
    <t>修建道路1.1公里，为混凝土路面，路面宽2.5-3米，厚18厘米。</t>
  </si>
  <si>
    <t>项目建设过程中积极带动当地及周边群众参与工程建设，预计带动20人务工，发放劳务报酬16万元，人均增收8000元。通过项目实施，改善当地基础设施条件，有效解决当地32户112人（脱贫户、监测户25户76人）的出行及生产生活问题；项目建成后，形成资产确权到村集体，加强管护，长期发挥作用。</t>
  </si>
  <si>
    <t>完成修建道路1.1公里，改善当地基础设施条件，有效解决当地32户112人（脱贫户、监测户25户76人）的出行及生产生活问题；</t>
  </si>
  <si>
    <t>修建道路1.1公里</t>
  </si>
  <si>
    <t>受益总人口数112人，脱贫户、监测户76人</t>
  </si>
  <si>
    <t>2024年略阳县郭镇西沟村魏家坪桥项目</t>
  </si>
  <si>
    <t>修建桥梁1座长24延米，宽4.6米，函2道。</t>
  </si>
  <si>
    <t>项目建设过程中积极带动当地及周边群众参与工程建设，预计带动15人务工，发放劳务报酬15万元，人均增收10000元。通过项目实施，改善当地基础设施条件，有效解决当地34户120人（脱贫户、监测户10户29人）的出行及生产生活问题；项目建成后，形成资产确权到村集体，加强管护，长期发挥作用。</t>
  </si>
  <si>
    <t>完成修建桥梁24延米，函2道，改善当地基础设施条件，有效解决当地34户120人（脱贫户、监测户10户29人）的出行及生产生活问题；</t>
  </si>
  <si>
    <t>受益总人口数120人，脱贫户、监测户29人</t>
  </si>
  <si>
    <t>2024年略阳县接官亭镇接官亭社区高石咀道路项目</t>
  </si>
  <si>
    <t>修建道路0.9公里，为混凝土路面，路面宽3米，厚18厘米。</t>
  </si>
  <si>
    <t>接官亭镇
接官亭社区</t>
  </si>
  <si>
    <t>项目建设过程中积极带动当地及周边群众参与工程建设预计带动15人务工，发放劳务报酬14万元，人均增收9000元。通过项目的实施，改善当地基础设施条件，有效解决当地15户28人（脱贫户、监测户4户8人）生产生活问题；项目建成后，形成的资产确权到村集体，加强管护，长期发挥效用。</t>
  </si>
  <si>
    <t>完成修建道路0.9公里，改善当地基础设施条件，有效解决当地15户28人（脱贫户、监测户4户8人）生产生活问题；</t>
  </si>
  <si>
    <t>修建道路0.9公里</t>
  </si>
  <si>
    <t>验收合格率100%</t>
  </si>
  <si>
    <t>受益总人口数28人，脱贫户、监测户8人</t>
  </si>
  <si>
    <t>2024年略阳县接官亭镇何家岩社区汪家沟桥涵项目</t>
  </si>
  <si>
    <t>修建桥涵2座长20延米，宽6米。</t>
  </si>
  <si>
    <t>接官亭镇
何家岩社区</t>
  </si>
  <si>
    <t>项目建设过程中积极带动当地及周边群众参与工程建设，预计带动5人务工，发放劳务报酬2万元，人均增收4000元。通过项目的实施，改善当地基础设施条件，有效解决当地12户32人（脱贫户、监测户6户16人）生产生活问题；项目建成后，形成的资产确权到社区集体，加强管护，长期发挥效用。</t>
  </si>
  <si>
    <t>完成修建桥涵20延米，改善当地基础设施条件，有效解决当地12户32人（脱贫户、监测户6户16人）生产生活问题；</t>
  </si>
  <si>
    <t>修建桥涵20延米</t>
  </si>
  <si>
    <t>带动务工群众人均增加收入4000元</t>
  </si>
  <si>
    <t>受益总人口数32人，脱贫户、监测户6人</t>
  </si>
  <si>
    <t>2024年略阳县徐家坪镇猫儿沟村西汉水桥头至庄里道路改造项目</t>
  </si>
  <si>
    <t>修建道路0.6公里，为水泥混凝土路面，路面宽3米，厚18厘米，配套附属设施。</t>
  </si>
  <si>
    <t>项目建设过程中积极带动当地及周边群众参与工程建设，预计带动10人务工，发放劳务报酬10万元，人均增收10000元。项目建成后可改善当地沿线群众52户188人（其中脱贫户16户63人）生产生活出行条件。形成公益性资产确权到村，由村集体进行日常管护。</t>
  </si>
  <si>
    <t>完成修建道路0.6公里，改善当地沿线群众52户188人（其中脱贫户16户63人）生产生活出行条件。</t>
  </si>
  <si>
    <t>修建道路0.6公里</t>
  </si>
  <si>
    <t>受益总人口数188人，脱贫户、监测户63人</t>
  </si>
  <si>
    <t>徐家坪镇人民政府</t>
  </si>
  <si>
    <t>2024年略阳县接官亭镇麻柳铺村黄泥堡桥项目</t>
  </si>
  <si>
    <t>修建桥梁1座长20延米，宽4米。</t>
  </si>
  <si>
    <t>项目建设过程中积极带动当地及周边群众参与工程建设，预计带动10人务工，发放劳务报酬10万元，人均增收10000元。通过项目的实施，改善当地基础设施条件，有效解决当地25户55人（脱贫户、监测户5户12人）生产生活问题；项目建成后，形成的资产确权到村集体，加强管护，长期发挥效用。</t>
  </si>
  <si>
    <t>完成修建桥梁20延米，通过项目的实施，改善当地基础设施条件，有效解决当地25户55人（脱贫户、监测户5户12人）生产生活问题；</t>
  </si>
  <si>
    <t>修建桥梁20延米</t>
  </si>
  <si>
    <t>受益总人口数55人，脱贫户、监测户12人</t>
  </si>
  <si>
    <t>2024年略阳县白水江镇甘溪沟村大方山道路项目</t>
  </si>
  <si>
    <t>修建道路1.5公里，为混凝土路面，路面宽3米，厚18厘米。</t>
  </si>
  <si>
    <t>白水江镇
甘溪沟村</t>
  </si>
  <si>
    <t>项目建设过程中积极带动当地及周边群众参与工程建设，预计带动20人务工，发放劳务报酬16万元，人均增收8000元。项目建成后，可解决当地沿线群众35户145人出行难的问题（其中脱贫户、监测户11户53人），提升生产生活条件。形成公益性资产确权到村，由村集体进行日常管护。</t>
  </si>
  <si>
    <t>完成修建道路1.5公里，可解决当地沿线群众35户145人出行难的问题（其中脱贫户、监测户11户53人），提升生产生活条件。</t>
  </si>
  <si>
    <t>修建道路1.5公里</t>
  </si>
  <si>
    <t>受益总人口数145人，脱贫户、监测户53人</t>
  </si>
  <si>
    <t>2024年略阳县白水江镇小河村刘家湾桥项目</t>
  </si>
  <si>
    <t>修建桥梁1座60延米，宽4.5米。</t>
  </si>
  <si>
    <t>白水江镇
小河村</t>
  </si>
  <si>
    <t>项目建设过程中积极带动当地及周边群众参与工程建设，预计带动20人务工，发放劳务报酬16万元，人均增收8000元。项目建成后，可解决当地沿线群众56户180人出行难的问题（其中脱贫户、监测户21户70人），提升生产生活条件。形成公益性资产确权到村，由村集体进行日常管护。</t>
  </si>
  <si>
    <t>完成新修建桥梁1座60延米，可解决当地沿线群众56户180人出行难的问题（其中脱贫户、监测户21户70人），提升生产生活条件。</t>
  </si>
  <si>
    <t>修建桥梁60延米</t>
  </si>
  <si>
    <t>受益总人口数180人，脱贫户、监测户70人</t>
  </si>
  <si>
    <t>2024年略阳县徐家坪镇裴家庄村庙沟山道路项目</t>
  </si>
  <si>
    <t>修建道路3公里，为水泥混凝土路面，路面宽3.5米，厚18厘米。</t>
  </si>
  <si>
    <t>徐家坪镇裴家庄村</t>
  </si>
  <si>
    <t>项目建设过程中积极带动当地及周边群众参与工程建设，预计带动30人务工，发放劳务报酬46万元，人均增收约15000元。项目建成后可改善当地沿线群众54户134人（其中脱贫户24户72人）生产生活出行条件。形成公益性资产确权到村，由村集体进行日常管护。</t>
  </si>
  <si>
    <t>完成道路3公里，为水泥混凝土路面，路面宽3.5米，厚18厘米。改善当地沿线群众54户134人（其中脱贫户24户72人）生产生活出行条件。</t>
  </si>
  <si>
    <t>道路硬化3公里</t>
  </si>
  <si>
    <t>受益总人口数134人，脱贫户、监测户72人</t>
  </si>
  <si>
    <t>2024年略阳县两河口镇李家坝村李家坝道路项目</t>
  </si>
  <si>
    <t>修建道路1公里，为混凝土路面，路面宽3-3.5米，厚18厘米。</t>
  </si>
  <si>
    <t>项目建设过程中积极带动当地及周边群众参与工程建设，预计带动20人务工，发放劳务报酬16万元，人均增收8000元。通过项目实施，改善当地基础设施条件，有效解决当地30户92人（脱贫户、监测户11户39人）的出行及生产生活问题；项目建成后，形成资产确权到村集体，加强管护，长期发挥作用。</t>
  </si>
  <si>
    <t>完成修建道路1公里，改善当地基础设施条件，有效解决当地30户92人（脱贫户、监测户11户39人）的出行及生产生活问题；</t>
  </si>
  <si>
    <t>受益总人口数92人，脱贫户、监测户39人</t>
  </si>
  <si>
    <t>③产业路、资源路、旅游路建设</t>
  </si>
  <si>
    <t>2024年略阳县两河口镇长坝村稻渔产业路建设项目</t>
  </si>
  <si>
    <t>修建产业路400米，宽3米，厚度16厘米挡护墙500立方米。</t>
  </si>
  <si>
    <t>项目建设中通过以工代赈方式实施，预计吸纳周边群众10人务工并按照不低于15%的比例发放劳务报酬。项目建成后可改善当地沿线群众46户152人，（其中脱贫户、监测户19户54人）产业发展条件。形成公益性资产确权到村，由村集体进行日常管护。</t>
  </si>
  <si>
    <t>修建产业路400米，实现年度累计增收18万元以上。带动46户152人（其中脱贫户、监测户19户54人），人均增收1000元以上。</t>
  </si>
  <si>
    <t>修建产业路400米</t>
  </si>
  <si>
    <t>受益脱贫人口数54人</t>
  </si>
  <si>
    <t>晁国生</t>
  </si>
  <si>
    <t>2024年略阳县白雀寺镇蔡家营村蚕桑产业路修建项目</t>
  </si>
  <si>
    <t>硬化产业路3公里，宽3.5米，厚15厘米。</t>
  </si>
  <si>
    <t>白雀寺镇蔡家营村</t>
  </si>
  <si>
    <t>项目建设中通过以工代赈方式实施，预计吸纳周边群众38人务工，并按照不低于15%的比例发放劳务报酬。项目建成后可改善当地沿线群众30户106人，（其中脱贫户、监测户12户32人）生产生活出行条件。形成公益性资产确权到村，由村集体进行日常管护。</t>
  </si>
  <si>
    <t>硬化产业路3公里，宽3.5米，厚15厘米。可改善当地沿线群众30户106人，（其中脱贫户、监测户12户32人）生产生活出行条件。</t>
  </si>
  <si>
    <t>刘兴洲</t>
  </si>
  <si>
    <t>2024年略阳县黑河镇五郎坪村周家沟茶园产业路硬化项目</t>
  </si>
  <si>
    <t>项目建设中通过以工代赈方式实施，预计吸纳周边群众60人务工，并按照不低于15%的比例发放劳务报酬。项目建成后可改善当地沿线群众100户100人，（其中脱贫户、监测户45户45人）产业发展条件。形成公益性资产确权到村，由村集体进行日常管护。</t>
  </si>
  <si>
    <t>带动务工等方式带动农户增收。</t>
  </si>
  <si>
    <t>完成硬化产业路3公里，宽3.5米，厚15厘米；带动60户60人（其中脱贫户、监测户20户20人），人均增收1000元以上。</t>
  </si>
  <si>
    <t>硬化产业路3公里</t>
  </si>
  <si>
    <t>张伟</t>
  </si>
  <si>
    <t>2024年略阳县乐素河镇邓登垭村乌鸡产业路建设项目</t>
  </si>
  <si>
    <t>硬化产业路1.8公里，宽3米、厚15厘米。</t>
  </si>
  <si>
    <t>项目建设中通过以工代赈方式实施，预计吸纳周边群众20人务工，并按照不低于15%的比例发放劳务报酬。项目建成后可改善乌鸡养殖场和当地沿线群众35户128人，（其中脱贫户、监测户19户71人）生产生活出行条件。形成公益性资产确权到村，由村集体进行日常管护。</t>
  </si>
  <si>
    <t>完成硬化道路800米。改善乌鸡养殖场和当地沿线群众35户128人，（其中脱贫户、监测户19户71人）生产生活出行条件。</t>
  </si>
  <si>
    <t>硬化道路800米</t>
  </si>
  <si>
    <t>2024年略阳县横现河街道石状沟村中药材产业路建设项目</t>
  </si>
  <si>
    <t>硬化产业路1公里，宽3米，厚15厘米。</t>
  </si>
  <si>
    <t>项目建设中通过以工代赈方式实施，预计吸纳周边群众40人务工，并按照不低于15%的比例发放劳务报酬。项目建成后可改善当地沿线群众10户20人，（其中脱贫户、监测户5户10人）产业发展条件。形成公益性资产确权到村，由村集体进行日常管护。</t>
  </si>
  <si>
    <t>项目建设中通过以工代赈务工方式增加村集体、群众收入。</t>
  </si>
  <si>
    <t>硬化阳山产业路1公里，宽3米。项目建设期，通过以工代赈方式带动10户20人（其中脱贫户、监测户5户10人）参与务工，人均增收1000元以上。项目建成后，资产确权到村，由村集体负责管护。</t>
  </si>
  <si>
    <t>硬化阳山中药材（干果）产业路1公里，宽3米。</t>
  </si>
  <si>
    <t>2024年略阳县接官亭镇接官亭社区干果产业道路建设项目</t>
  </si>
  <si>
    <t>硬化产业路1.6公里、宽3米，厚15厘米。</t>
  </si>
  <si>
    <t>采取以工代赈方式实施，预计吸纳周边群众20人务工，并按照不低于15%的比例发放劳务报酬；项目建成后，可改善当地沿线群众20户55人（其中脱贫户、监测户6户18人）产业发展条件。形成资产量化至村集体组织，村集体进行日常管护。</t>
  </si>
  <si>
    <t>通过务工、带动生产等方式带动农户增收。</t>
  </si>
  <si>
    <t>完成产业路硬化1.6公里、宽3米，厚15厘米。吸纳周边群众务工20人，人均增收2000元以上。</t>
  </si>
  <si>
    <t>产业路硬化1.6公里、宽3米，厚15厘米。</t>
  </si>
  <si>
    <t>15229565888</t>
  </si>
  <si>
    <t>2024年略阳县硖口驿镇硖口驿村蚕桑产业道路项目</t>
  </si>
  <si>
    <t>硬化产业路800米，宽3米，厚度15厘米，涵管2处，挡护墙450立方米。</t>
  </si>
  <si>
    <t>项目建设中通过以工代赈方式实施，预计吸纳周边群众30人务工，并按照不低于15%的比例发放劳务报酬。项目建成后可改善当地沿线群众119户356人，（其中脱贫户、监测户36户108人）产业发展条件。形成公益性资产确权到村，由村集体进行日常管护。</t>
  </si>
  <si>
    <t>通过务工等方式带动农户增收。</t>
  </si>
  <si>
    <t>完成产业道路硬化800米，改善当地基础设施落后现状，促进农村经济发展和农民增收，确保已脱贫人口巩固增收，提升群众认可度；改善当地沿线群众119户356人，（其中脱贫户、监测户36户108人）</t>
  </si>
  <si>
    <t>2024年略阳县硖口驿镇渔洞坝村茶园产业路建设项目</t>
  </si>
  <si>
    <t>扩建硬化产业路2公里，宽3米，厚15厘米。</t>
  </si>
  <si>
    <t>项目建设中通过以工代赈方式实施，预计吸纳周边群众30人务工，并按照不低于15%的比例发放劳务报酬。项目建成后可改善当地沿线群众50户150人，（其中脱贫户、监测户10户30人）产业发展条件。形成公益性资产确权到村，由村集体进行日常管护。</t>
  </si>
  <si>
    <t>扩建硬化产业路2公里，宽3米，厚15厘米。，改善当地沿线群众50户150人，（其中脱贫户、监测户10户30人）</t>
  </si>
  <si>
    <t>艾伟</t>
  </si>
  <si>
    <t>2024年略阳县徐家坪镇裴家庄村生猪产业路建设项目</t>
  </si>
  <si>
    <t>硬化产业道路500米，宽3米，厚15厘米。</t>
  </si>
  <si>
    <t>项目建设中通过以工代赈方式实施，预计吸纳周边群众30人务工，并按照不低于15%的比例发放劳务报酬。项目建成后可改善当地沿线群众10户32人，（其中脱贫户、监测户4户12人）产业发展条件。形成公益性资产确权到村，由村集体进行日常管护。</t>
  </si>
  <si>
    <t>新建硬化产业道路500米，可改善当地沿线群众10户32人，（脱贫户、监测户4户12人）产业发展条件</t>
  </si>
  <si>
    <t>硬化产业道路500米，宽3米，厚15厘米</t>
  </si>
  <si>
    <t>侯万军</t>
  </si>
  <si>
    <t>2024年略阳县西淮坝镇大沟村食用菌产业路建设项目</t>
  </si>
  <si>
    <t>硬化产业路2公里，宽3.5米，厚18厘米。</t>
  </si>
  <si>
    <t>项目建设中通过以工代赈方式实施，预计吸纳周边群众60人务工，并按照不低于15%的比例发放劳务报酬。项目建成后可改善当地沿线群众65户255人，（其中脱贫户、监测户15户63人）生产生活出行条件。形成公益性资产确权到村，由村集体进行日常管护。</t>
  </si>
  <si>
    <t>务工、改善生产生活出行条件</t>
  </si>
  <si>
    <t>修建毛垭子产业路长2公里，3.5米宽，厚18cm。改善当地沿线群众65户255人，（其中脱贫户、监测户15户63人）生产生活出行条件。</t>
  </si>
  <si>
    <t>汤梁山</t>
  </si>
  <si>
    <t>2024年略阳县西淮坝镇西淮坝村干果产业路建设项目</t>
  </si>
  <si>
    <t>硬化产业路2.2公里，宽3.5米，厚18厘米。</t>
  </si>
  <si>
    <t>西淮坝镇西淮坝村</t>
  </si>
  <si>
    <t>项目建设中通过以工代赈方式实施，预计吸纳周边群众18人务工，并按照不低于15%的比例发放劳务报酬。项目建成后可改善当地沿线群众65户255人，（其中脱贫户、监测户15户63人）生产生活出行条件。形成公益性资产确权到村，由村集体进行日常管护。</t>
  </si>
  <si>
    <t>新建2.2公里，宽3.5米水泥路，厚18厘米，改善当地沿线群众65户255人，（含脱贫户、监测户15户63人）生产条件。</t>
  </si>
  <si>
    <t>罗文</t>
  </si>
  <si>
    <t>④农村供水保障设施建设</t>
  </si>
  <si>
    <t>2024年略阳县白雀寺集镇供水水质提升工程</t>
  </si>
  <si>
    <t>在原供水系统内增加旋流除沙净水设备1台，处理能力50t/h；改造水源取水设施2处，增设水源地警示标志牌2块；韩家沟水源地至水厂铺设引水管道1700m；维修加固水厂挡土墙25m；闸阀井5座等。</t>
  </si>
  <si>
    <t>项目建设中通过以工代赈方式实施，预计吸纳周边群众13人务工，并按照不低于15%的比例发放劳务报酬。项目建成后可改善当地沿线群众1100人（其中脱贫户151户496人、监测户17户68人）提升安全饮水水质、水量。形成公益性资产确权到村，由村集体进行日常管护。</t>
  </si>
  <si>
    <t>完成项目内所有建设内容。改善当地沿线群众1100人（其中脱贫户151户496人、监测户17户68人）提升安全饮水水质、水量。</t>
  </si>
  <si>
    <t>安装旋流除沙净水设备1台，改造水源取水设施2处，增设水源地警示标志牌2块，韩家沟水源地至水厂铺设引水管道1700m，维修加固水厂挡土墙25m，闸阀井5座等。</t>
  </si>
  <si>
    <t>提升安全饮水水质、水量人口1100人</t>
  </si>
  <si>
    <t>2024年略阳县白水江镇大沙坝村供水水质提升改造工程</t>
  </si>
  <si>
    <t>维修抽水井1口、抽水泵房1间，更换机电设备2套；更换扬水管道PEφ90mm塑管150m；更换配水主管道4295m；铺设DN25mm进户长度7200m。新建闸阀井19座，修建水表池720口，安装SVIL/R射频IC卡预付费水表720只；更换机电设备2套；安装远程控制加软启动柜1套、管道智能监测系统1套、水质自动检测系统1套，水厂配置监控设备、办公座椅，维修工具、电脑、打印机、制度牌、次氯酸钠药剂等。</t>
  </si>
  <si>
    <t>项目建设中通过以工代赈方式实施，预计吸纳周边群众22人务工，并按照不低于15%的比例发放劳务报酬。项目建成后可改善当地沿线群众2383人（其中脱贫户80户255人、监测户8户28人）提升安全饮水水质、水量。形成公益性资产确权到村，由村集体进行日常管护。</t>
  </si>
  <si>
    <t>完成项目内所有建设内容。改善当地沿线群众2383人（其中脱贫户80户255人、监测户8户28人）提升安全饮水水质、水量。</t>
  </si>
  <si>
    <t>维修抽水井1口、抽水泵房1间，更换扬水管道PEφ90mm塑管150m，更换配水主管道4295m，铺设DN25mm进户长度7200m，新建闸阀井19座，修建水表池720口，安装水表720只</t>
  </si>
  <si>
    <t>提升安全饮水水质、水量人口2383人</t>
  </si>
  <si>
    <t>2024年略阳县白水江镇铁佛寺村及林家山村安置点供水水质提升改造工程</t>
  </si>
  <si>
    <t>①新建抽水井1口，铺设扬水管道长度1480m；②新建水厂1座，水厂挡土墙长度68m、围墙长77m、水处理间34㎡，100m³蓄水池1口，水处理设备1套；监控设备 1套，场地硬化246㎡；③铺设供水管道长度7580m；④新建闸阀井20口，安装流量计17只、泄水阀1只、排空阀2只；⑤新建单户水表池271口，安装SVIL/R射频 IC 卡预付费水表336只。购置（200QJ20-133/10）潜水泵2台，安装远程控制加软启动柜1套，管道智能监测系统1套，水质自动检测系统1套。</t>
  </si>
  <si>
    <t>白水江镇铁佛寺村、林家山村</t>
  </si>
  <si>
    <t>项目建设中通过以工代赈方式实施，预计吸纳周边群众27人务工，并按照不低于15%的比例发放劳务报酬。项目建成后可改善当地沿线群众336户1233人（其中脱贫户155户490人、监测户15户46人）提升安全饮水水质、水量。形成公益性资产确权到村，由村集体进行日常管护。</t>
  </si>
  <si>
    <t>完成项目内所有建设内容。改善当地沿线群众336户1233人，（其中脱贫户155户490人、监测户15户46人）提升安全饮水水质、水量。</t>
  </si>
  <si>
    <t>①新建抽水井1口，铺设扬水管道长度1480m；②新建水厂1座，水厂挡土墙长度68m、围墙长77m、水处理间34㎡，100m³蓄水池1口，水处理设备1套；场地硬化246㎡；③铺设供水管道长度7580m；④新建闸阀井20口，安装流量计17只、泄水阀1只、排空阀2只；⑤新建单户水表池271口，安装水表336只。</t>
  </si>
  <si>
    <t>提升安全饮水水质、水量人口1233人</t>
  </si>
  <si>
    <t>2024年略阳县黑河镇高家坎村供水水质提升改造工程</t>
  </si>
  <si>
    <t>①驿坝河组铺设DN500mm钢筋砼渗水盲管28m，更换扬水管道PEφ75mm塑管170m，铺设供水管道PEφ63mm长度1000m；②大梁组水源维修1处，更换扬水管道PEφ63mm塑管260m；③大梁组周家山片水源维修1处，更换供水管道PEφ32mm塑管800m；④高家坎组更换供水管道PEφ50mm塑管200m；⑤营房岭组、南坪山组新建大口井1座，铺设DN500mm钢筋砼渗水盲管20m，铺设扬水管道1700m，铺设供水管道PEφ20mm～PEφ75mm塑管14830m，铺设进户管道PEφ20mm塑管6600m，新建进户池132个。</t>
  </si>
  <si>
    <t>项目建设中通过以工代赈方式实施，预计吸纳周边群众17人务工，并按照不低于15%的比例发放劳务报酬。项目建成后可改善当地沿线群众240户977人（其中脱贫户155户456人、监测户14户38人）提升安全饮水水质、水量。形成公益性资产确权到村，由村集体进行日常管护。</t>
  </si>
  <si>
    <t>完成项目内所有建设内容。改善当地沿线群众240户977人，（其中脱贫户155户456人、监测户14户38人）提升安全饮水水质、水量。</t>
  </si>
  <si>
    <t>提升安全饮水水质、水量人口977人</t>
  </si>
  <si>
    <t>2024年略阳县观音寺镇观音寺村街上组管网改造及灌溉工程</t>
  </si>
  <si>
    <t>观音寺镇观音寺村街上组更换输水主管道PEΦ63mm塑管长1990m，PEΦ32mm塑管长340m，安装消防栓11个。新建灌溉150m3蓄水池1口，蓄水池闸阀井1口，分片控制闸阀井5口，灌溉闸阀井40口，放水桩220个，铺设灌溉引水管道PEΦ110mm塑管长850m，灌溉管道PEΦ110mm塑管长900m，PEΦ63mm塑管长1850m，PEΦ40mm塑管长6600m，溢排污管PEΦ110mm塑管长300m，消防支管PEΦ63mm塑管长550m。</t>
  </si>
  <si>
    <t>观音寺镇观音寺村街上组</t>
  </si>
  <si>
    <t>项目建设中通过以工代赈方式实施，预计吸纳周边群众12人务工，并按照不低于15%的比例发放劳务报酬。项目建成后可改善当地沿线群众14个机关单位368户1109人（其中脱贫户207户723人、监测户11户38人）提升安全饮水水质、水量及灌溉农田。形成公益性资产确权到村，由村集体进行日常管护。</t>
  </si>
  <si>
    <t>完成项目内所有建设内容。改善当地沿线群众14个机关单位368户1109人，（其中脱贫户207户723人、监测户11户38人）提升安全饮水水质、水量及灌溉农田。</t>
  </si>
  <si>
    <t>提升安全饮水水质、水量人口1109人</t>
  </si>
  <si>
    <t>2024年略阳县2024年农村饮水安全水源防护设施项目</t>
  </si>
  <si>
    <t>设立水源防护围网144处，安装防护网长12304m，防护网大门制作及安装144个</t>
  </si>
  <si>
    <t>14个镇街</t>
  </si>
  <si>
    <t>项目建设中通过以工代赈方式实施，预计吸纳周边群众30人务工，并按照不低于15%的比例发放劳务报酬。项目建成后可改善当地沿线群众6421户22539人，强化水源保护。形成公益性资产确权到村，由村集体进行日常管护。</t>
  </si>
  <si>
    <t>完成项目内所有建设内容。改善当地沿线群众6421户22539人，强化水源保护。</t>
  </si>
  <si>
    <t>提升安全饮水水质、水量人口22539人</t>
  </si>
  <si>
    <t>2024年略阳县接官亭镇农村供水水毁修复及水质提升改造工程</t>
  </si>
  <si>
    <t>新建水源工程6座；铺设PE管道21.33km；新建沉淀过滤池6座；新建蓄水池3座，加固蓄水池1座；新建蓄水池围墙7处，水源地围栏1处；安装消毒设备28台。</t>
  </si>
  <si>
    <t>项目建设中通过以工代赈方式实施，预计吸纳周边群众14人务工，并按照不低于15%的比例发放劳务报酬。项目建成后可改善当地沿线群众1308户4406人（其中脱贫户1226户3798人、监测户125户369人）提升安全饮水水质、水量。形成公益性资产确权到村，由村集体进行日常管护。</t>
  </si>
  <si>
    <t>完成项目内所有建设内容。改善当地沿线群众1308户4406人（其中脱贫户1226户3798人、监测户125户369人）提升安全饮水水质、水量。</t>
  </si>
  <si>
    <t>提升安全饮水水质、水量人口4406人</t>
  </si>
  <si>
    <t>2024年略阳县观音寺镇、两河口镇、仙台坝镇和黑河镇农村供水水毁修复及水质提升改造工程</t>
  </si>
  <si>
    <t>观音寺镇新建水源工程1座，加固维修截水墙2座；更换潜水泵1台；铺设PE管道0.53km；新建过滤池1座；安装消毒设备4台。两河口镇铺设PE管道11.00km；安装一体化净水设备1套。仙台坝镇更换水泵2台；铺设PE管道2.80km。新建水源工程1座，加固维修截水墙4座；更换水泵2台；黑河镇铺设PE管道2.15km；新建沉淀过滤池1座；新建蓄水池1座，维修加固蓄水池6座；新建蓄水池围墙2处，水源地围栏5处，安装消毒设备8台。</t>
  </si>
  <si>
    <t>观音寺镇、两河口镇、仙台坝镇和黑河镇，涉及4个镇 11 个行政村</t>
  </si>
  <si>
    <t>项目建设中通过以工代赈方式实施，预计吸纳周边群众17人务工，并按照不低于15%的比例发放劳务报酬。项目建成后可改善当地沿线群众2025户6492人（其中脱贫户2820户7138人、监测户221户623人）提升安全饮水水质、水量。形成公益性资产确权到村，由村集体进行日常管护。</t>
  </si>
  <si>
    <t>完成项目内所有建设内容。改善当地沿线群众2025户6492人（其中脱贫户2820户7138人、监测户221户623人提升安全饮水水质、水量。</t>
  </si>
  <si>
    <t>提升安全饮水水质、水量人口6492人</t>
  </si>
  <si>
    <t>2024年略阳县五龙洞镇、西淮坝镇及马蹄湾镇农村供水水毁修复及水质提升改造工程</t>
  </si>
  <si>
    <t>五龙洞镇新建水源工程6座，机井清淤1眼；铺设PEΦ32mm管道420m，安装DN32闸阀DN20闸阀271个；更换自动控制设备1套，水泵1台；新建蓄水池1座，维修加固蓄水池3座；安装消毒设备4台。西淮坝镇新建水源工程1座；铺设PEΦ50mm管道420m；新建沉淀过滤池1座；新建水源地围栏14处。马蹄湾镇新建水源工程6座，加固维修截水墙2座；更换水泵3台；铺设PE管道5.04km，DN80钢管0.08km；新建沉淀过滤池5座；新建蓄水池2座；新建蓄水池围墙6处，水源地围栏4处；安装消毒设备9台。</t>
  </si>
  <si>
    <t>五龙洞镇、西淮坝镇、马蹄湾镇</t>
  </si>
  <si>
    <t>项目建设中通过以工代赈方式实施，预计吸纳周边群众16人务工，并按照不低于15%的比例发放劳务报酬。项目建成后可改善当地沿线群众2170户8011人（其中脱贫户962户3151人、监测户91户280人）提升安全饮水水质、水量。形成公益性资产确权到村，由村集体进行日常管护。</t>
  </si>
  <si>
    <t>完成项目内所有建设内容。改善当地沿线群众2170户8011人（其中脱贫户962户3151人、监测户91户280人）提升安全饮水水质、水量。</t>
  </si>
  <si>
    <t>提升安全饮水水质、水量人口8011人</t>
  </si>
  <si>
    <t>2024年略阳县白水江镇农村供水水毁修复及水质提升改造工程</t>
  </si>
  <si>
    <t>新建水源工程10座，加固维修截水墙3座；更换配套水泵10台，新建泵房1座；铺设PE管道26.46km，DN80钢管300m；新建沉淀过滤池4座；新建蓄水池3座，维修加固蓄水池6座；新建蓄水池围墙12处，水源地围栏13处；安装消毒设备30台。</t>
  </si>
  <si>
    <t>白水江镇，涉及7个行政村50个村民小组</t>
  </si>
  <si>
    <t>项目建设中通过以工代赈方式实施，预计吸纳周边群众20人务工，并按照不低于15%的比例发放劳务报酬。项目建成后可改善当地沿线群众1308户4406人（其中脱贫户967户3272人、监测户79户255人）提升安全饮水水质、水量。形成公益性资产确权到村，由村集体进行日常管护。</t>
  </si>
  <si>
    <t>完成项目内所有建设内容。改善当地沿线群众1308户4406人（其中脱贫户967户3272人、监测户79户255人）提升安全饮水水质、水量。。</t>
  </si>
  <si>
    <t>2024年略阳县硖口驿镇及金家河镇农村供水水毁修复及水质提升改造工程</t>
  </si>
  <si>
    <t>硖口驿镇新建水源工程5座，加固维修截水墙1座；更换潜水泵1台；铺设PE管道16.63km；新建沉淀过滤池1座；新建蓄水池4座；安装消毒设备20台。金家河镇新建水源工程1座；铺设PE管道9.90km；新建蓄水池2座；新建水源地围栏13处</t>
  </si>
  <si>
    <t>硖口驿镇、金家河镇</t>
  </si>
  <si>
    <t>项目建设中通过以工代赈方式实施，预计吸纳周边群众19人务工，并按照不低于15%的比例发放劳务报酬。项目建成后可改善当地沿线群众1334户4484人（其中脱贫户1955户6003人、监测户105户292人）提升安全饮水水质、水量。形成公益性资产确权到村，由村集体进行日常管护。</t>
  </si>
  <si>
    <t>完成项目内所有建设内容。改善当地沿线群众1334户4484人（其中脱贫户1955户6003人、监测户105户292人）提升安全饮水水质、水量。</t>
  </si>
  <si>
    <t>提升安全饮水水质、水量人口4484人</t>
  </si>
  <si>
    <t>2024年略阳县横现河街道办农村供水水毁修复及水质提升改造工程</t>
  </si>
  <si>
    <t>新建水源工程4座，加固维修截水墙2座；更换潜水泵2台；铺设PE管道6.62km，DN80钢管2.60km；新建沉淀过滤池6座，一体化净水设备2套；新建蓄水池1座，加固蓄水池1座，安装消毒设备8台。</t>
  </si>
  <si>
    <t>项目建设中通过以工代赈方式实施，预计吸纳周边群众6人务工，并按照不低于15%的比例发放劳务报酬。项目建成后可改善当地沿线群众689户2290人（其中脱贫户741户2519人、监测户46户132人）提升安全饮水水质、水量。形成公益性资产确权到村，由村集体进行日常管护。</t>
  </si>
  <si>
    <t>完成项目内所有建设内容。改善当地沿线群众689户2290人（其中脱贫户741户2519人、监测户46户132人）提升安全饮水水质、水量。。</t>
  </si>
  <si>
    <t>提升安全饮水水质、水量人口2290人</t>
  </si>
  <si>
    <t>2024年略阳县兴州街道办农村供水水毁修复及水质提升改造工程</t>
  </si>
  <si>
    <t>新建水源工程4座，加固维修截水墙4座；；更换水泵3台；铺设PE管道2.97km；新建沉淀过滤池6座；新建蓄水池2座，维修加固蓄水池1座；新建蓄水池围墙3处，水源地围栏5处，安装消毒设备8台。</t>
  </si>
  <si>
    <t>项目建设中通过以工代赈方式实施，预计吸纳周边群众27人务工，并按照不低于15%的比例发放劳务报酬。项目建成后可改善当地沿线群众1660户6002人（其中脱贫户1720户5722人、监测户96户302人）提升安全饮水水质、水量。形成公益性资产确权到村，由村集体进行日常管护。</t>
  </si>
  <si>
    <t>完成项目内所有建设内容。改善当地沿线群众1660户6002人（其中脱贫户1720户5722人、监测户96户302人）提升安全饮水水质、水量。</t>
  </si>
  <si>
    <t>提升安全饮水水质、水量人口6002人</t>
  </si>
  <si>
    <t>2024年略阳县白雀寺镇农村供水水毁修复及水质提升改造工程</t>
  </si>
  <si>
    <t>新建水源工程21座，加固维修截水墙2座；配套水泵5台，新建泵房1座；铺设PE管道34.97km，安装控制阀120个；新建蓄水池13座；新建蓄水池围墙1处，水源地围栏1处。</t>
  </si>
  <si>
    <t>项目建设中通过以工代赈方式实施，预计吸纳周边群众24人务工，并按照不低于15%的比例发放劳务报酬。项目建成后可改善当地沿线群众1660户5504人（其中脱贫户1718户6015人、监测户181户628人）提升安全饮水水质、水量。形成公益性资产确权到村，由村集体进行日常管护。</t>
  </si>
  <si>
    <t>完成项目内所有建设内容。改善当地沿线群众1660户5504人（其中脱贫户1718户6015人、监测户181户628人）提升安全饮水水质、水量。。</t>
  </si>
  <si>
    <t>提升安全饮水水质、水量人口5504人</t>
  </si>
  <si>
    <t>2024年略阳县乐素河镇农村供水水毁修复及水质提升改造工程</t>
  </si>
  <si>
    <t>新建水源工程25座，加固维修截水墙14座；铺设PE管道30.28km，安装控制阀11个；新建沉淀过滤池14座；新建蓄水池11座，维修加固蓄水池3座；新建蓄水池围墙10处，水源地围栏58处。</t>
  </si>
  <si>
    <t>项目建设中通过以工代赈方式实施，预计吸纳周边群众29人务工，并按照不低于15%的比例发放劳务报酬。项目建成后可改善当地沿线群众4980人（其中脱贫户1552户5424人、监测户76户232人）提升安全饮水水质、水量。形成公益性资产确权到村，由村集体进行日常管护。</t>
  </si>
  <si>
    <t>完成项目内所有建设内容。改善当地沿线群众4980人（其中脱贫户1552户5424人、监测户76户232人）提升安全饮水水质、水量。</t>
  </si>
  <si>
    <t>提升安全饮水水质、水量人口4980人</t>
  </si>
  <si>
    <t>2024年略阳县郭镇农村供水水毁修复及水质提升改造工程</t>
  </si>
  <si>
    <t>新建水源工程13座，加固维修截水墙5座；配套水泵4台，新建泵房2座；铺设PE管道31.48km，DN80钢管600m，安装控制阀8个；新建沉淀过滤池7座，配套一体化净水设施2套；新建蓄水池5座；新建蓄水池围墙6处，水源地围栏13处。</t>
  </si>
  <si>
    <t>项目建设中通过以工代赈方式实施，预计吸纳周边群众26人务工，并按照不低于15%的比例发放劳务报酬。项目建成后可改善当地沿线群众1034户4634人（其中脱贫户1495户5009人、监测户93户273人）提升安全饮水水质、水量。形成公益性资产确权到村，由村集体进行日常管护。</t>
  </si>
  <si>
    <t>完成项目内所有建设内容。改善当地沿线群众1034户4634人（其中脱贫户1495户5009人、监测户93户273人）提升安全饮水水质、水量。</t>
  </si>
  <si>
    <t>提升安全饮水水质、水量人口4634人</t>
  </si>
  <si>
    <t>2024年略阳县徐家坪镇农村供水水毁修复及水质提升改造工程</t>
  </si>
  <si>
    <t>新建及改造水源工程15处，其中新建大口井2座，新建泉水水源池2处，新建截流墙8处、改造3处；新建沉淀过滤池8口；新建及更换水泵12台，配套配电箱2台，修建泵房2处。新建蓄水池6座、加固2座；新增水源防护网8处，新增蓄水池防护网6处。铺设DN80输水钢管1700m、dn20-50PE管道38558m。新增消毒设备35台。</t>
  </si>
  <si>
    <t>项目建设中通过以工代赈方式实施，预计吸纳周边群众25人务工，并按照不低于15%的比例发放劳务报酬。项目建成后可改善当地沿线群众1079户4356人（其中脱贫户1441户5087人、监测户115户360人）提升安全饮水水质、水量。形成公益性资产确权到村，由村集体进行日常管护。</t>
  </si>
  <si>
    <t>完成项目内所有建设内容。改善当地沿线群众1079户4356人（其中脱贫户1441户5087人、监测户115户360人）提升安全饮水水质、水量。</t>
  </si>
  <si>
    <t>提升安全饮水水质、水量人口4356人</t>
  </si>
  <si>
    <t>2024年略阳县城乡供水一体化项目</t>
  </si>
  <si>
    <t>接官亭镇至硖口驿镇片建设内容为：净水厂改扩建、配水管道工程和加压站工程三部分。新建1座500m³蓄水池，配水主管24.82km，配水支管7.89km，减压池共计容量50m³；七里店村至谢家坪村片建设内容为：新建蓄水池、配水管道工程和村内管网三部分。新建1座500m³蓄水池，配水管线11.67km，配水支管3.96km，10m³调压池1座，更换管网339.20m。</t>
  </si>
  <si>
    <t>接官亭镇（接官亭社区、亮马台村、观音堂村、何家岩社区）、硖口驿镇（五间桥村、硖口驿村、王家营村、硖口驿社区、煎茶岭村）、兴州街道（七里店村、马桑坪村、谢家坪村）</t>
  </si>
  <si>
    <t>项目建设中通过以工代赈方式实施，预计吸纳周边群众145人务工，并按照不低于15%的比例发放劳务报酬。项目建成后可受益24300人。形成公益性资产确权到村，由村集体进行日常管护。</t>
  </si>
  <si>
    <t>完成项目内所有建设内容。受益2.43万人。</t>
  </si>
  <si>
    <t>提升安全饮水水质、水量人口24300人</t>
  </si>
  <si>
    <t>2024年略阳县水质检测项目</t>
  </si>
  <si>
    <t>对全县850处集中供水和260处分散供水进行水质检测</t>
  </si>
  <si>
    <t>17镇街</t>
  </si>
  <si>
    <t>有效保证全县152个村供水运行管理，增强了农村的经济社会发展能力，促进了镇村区域经济的发展，积极推动了农村饮水安全服务质量的提升。</t>
  </si>
  <si>
    <t>完成全县850处集中供水和260处分散供水进行水质检测</t>
  </si>
  <si>
    <t>受益人口数133540人</t>
  </si>
  <si>
    <t>2024年略阳县城区应急备用水源保护区规范化建设项目</t>
  </si>
  <si>
    <t>新建隔离围网2307米，值班室一间21.56平方米，界桩220个，界标4个，警示牌22个，宣传牌4个，污水处理设备65套，化粪池65套等。购置垃圾收集车2辆，垃圾转运车2辆。治理坡面2000平方米，道路硬化2081平方米，停车位12个，围墙改造280米，厂区绿化7346平方米，监控平台及设备1套。</t>
  </si>
  <si>
    <t>项目建设中通过以工代赈方式实施，预计吸纳周边群众15人务工，并按照不低于15%的比例发放劳务报酬。项目建成后可解决我县城区7万人应急供水水质安全，改变水源地65户群众人居环境，工程建成后由县水务集团进行日常管护。</t>
  </si>
  <si>
    <t>受益人口数70000人</t>
  </si>
  <si>
    <t>2024年略阳县徐家坪镇周家坝村马家湾组饮水提升项目</t>
  </si>
  <si>
    <t>新修水源池1处，供水管网7千米，水源池、沉淀池、蓄水池各1处，配套设施齐全。</t>
  </si>
  <si>
    <t>徐家坪镇周家坝村马家湾组</t>
  </si>
  <si>
    <t>项目建设中通过以工代赈方式实施，预计吸纳周边群众20人务工，并按照不低于15%的比例发放劳务报酬。项目建成后可解决马家湾组群众79户321人（其中脱贫户、监测户46户172人）饮水问题。形成公益性资产确权到村，由村集体进行日常管护。</t>
  </si>
  <si>
    <t>项目建设中通过带动生产增加群众收入。</t>
  </si>
  <si>
    <t>完成供水保障设施建设。解决马家湾组79户321人饮水问题。</t>
  </si>
  <si>
    <t>新修水源池1处，供水管网7千米，水源池、沉淀池、蓄水池各1处</t>
  </si>
  <si>
    <t>⑤农村电网建设（通生产用电 、提高综合电压和供电可靠性 ）</t>
  </si>
  <si>
    <t>⑥数字乡村建设（信息通信基础设施建设、数字化、智能化建设等）</t>
  </si>
  <si>
    <t>①农村卫生厕所改造 （公共厕所）</t>
  </si>
  <si>
    <t>②农村污水治理</t>
  </si>
  <si>
    <t>2024年略阳县农村生活污水处理及管护项目</t>
  </si>
  <si>
    <t>84个农村生活污水处理站日常运营维护和污水收集管网的改造维护。</t>
  </si>
  <si>
    <t>有效收集和处置辖区内生活污水，减少农村污水对周边和下游环境污染，并为当地村民提供更好的生活环境，提高各行政村的污水处理能力，改善区域内5.5万余人居环境质量。</t>
  </si>
  <si>
    <t>通过项目实施，完成84个农村生活污水处理站日常运营维护和污水收集管网的改造维护，改善农村地区的生态环境。</t>
  </si>
  <si>
    <t>污水处理维护84个</t>
  </si>
  <si>
    <t>受益脱贫人口数16595人</t>
  </si>
  <si>
    <t>③农村垃圾治理</t>
  </si>
  <si>
    <t>2024年略阳县农村生活垃圾中转站车辆及设施配套项目</t>
  </si>
  <si>
    <t>购置垃圾转运车40辆、新建垃圾收集点806个、新建垃圾转运站16座、购置分类垃圾桶10908个、新建高温堆肥点17座。</t>
  </si>
  <si>
    <t>16个镇街</t>
  </si>
  <si>
    <t>提高垃圾处理能力，创造出干净整洁，舒适优美的宜居环境。</t>
  </si>
  <si>
    <t>通过项目实施，完成购置垃圾转运车40辆、新建垃圾收集点806个、新建垃圾转运站16座、购置分类垃圾桶10908个、新建高温堆肥点17座。确保农村生活垃圾中转站正常运行，有效解决垃圾转运的二次污染，提高垃圾无害化处理率。</t>
  </si>
  <si>
    <t>购置垃圾转运车40辆、新建垃圾收集点806个、新建垃圾转运站16座、购置分类垃圾桶10908个、新建高温堆肥点17座</t>
  </si>
  <si>
    <t>受益脱贫人口数55212人</t>
  </si>
  <si>
    <t>2024年略阳县农村生活垃圾收集转运及管护项目</t>
  </si>
  <si>
    <t>152个村、社区生活垃圾收集点的建设、垃圾转运工具的完善配备、垃圾收集转运设备定期维护。</t>
  </si>
  <si>
    <t>切实改善农村人居环境，使农村生活垃圾得到了有效治理，提升农村常住人口13.3万余人的居住环境，达到生态、洁净、宜居、美丽乡村的目标。</t>
  </si>
  <si>
    <t>通过项目实施，完成152个村、社区生活垃圾收集点的建设、垃圾转运工具的完善配备、垃圾收集转运设备定期维护。确保垃圾清转运正常运行。</t>
  </si>
  <si>
    <t>垃圾收集转运点152个</t>
  </si>
  <si>
    <t>受益脱贫人口数59449人</t>
  </si>
  <si>
    <t>④村容村貌提升</t>
  </si>
  <si>
    <t>2024年略阳县乐素河镇石瓮子村基础设施提升项目</t>
  </si>
  <si>
    <t>沟渠治理130米，铺设排水管网200米，并配套检查井。</t>
  </si>
  <si>
    <t>乐素河镇
石瓮子村</t>
  </si>
  <si>
    <t>项目建设过程中积极带动当地及周边群众参与工程建设，预计带动15人务工，发放劳务报酬12万元，人均增收8000元。通过项目实施，改善当地基础设施条件，有效解决当地48户168人（脱贫户47户165人）的出行及生产生活问题；项目建成后，形成资产确权到村集体，加强管护，长期发挥作用。</t>
  </si>
  <si>
    <t>完成沟渠治理130米，铺设排水管网200米，改善当地基础设施条件，有效解决当地48户168人（脱贫户47户165人）的出行及生产生活问题；</t>
  </si>
  <si>
    <t>沟渠治理130米，铺设排水管网200米</t>
  </si>
  <si>
    <t>受益总人口168人，脱贫户165人。</t>
  </si>
  <si>
    <t>2024年略阳县兴州街道办同心村基础设施提升项目</t>
  </si>
  <si>
    <t>管网铺设60米，场地硬化200平方米。</t>
  </si>
  <si>
    <t>兴州街道办同心村</t>
  </si>
  <si>
    <t>项目建设过程中积极带动当地及周边群众参与工程建设，预计带动6人务工，发放劳务报酬3万元，人均增收5000元。通过项目实施，改善当地基础设施条件，解决当地270户1114人（脱贫户、监测户270户1114人）的生活环境问题；项目建成后，形成资产确权到村集体，加强管护，长期发挥作用。</t>
  </si>
  <si>
    <t>完成管网铺设60米，场地硬化200平方米，改善当地基础设施条件，解决当地270户1114人（脱贫户、监测户270户1114人）的生活环境问题；</t>
  </si>
  <si>
    <t>带动务工群众人均增加收入5000元</t>
  </si>
  <si>
    <t>受益总人口数1114人，脱贫户、监测户1114人</t>
  </si>
  <si>
    <t>2024年略阳县乐素河镇小湾村基础设施提升项目</t>
  </si>
  <si>
    <t>修建防护工程65米，硬化场地800平方米。</t>
  </si>
  <si>
    <t>项目建设过程中积极带动当地及周边群众参与工程建设，预计带动15人务工，发放劳务报酬11万元，人均增收7000元。通过项目实施，改善当地基础设施条件，有效解决当地36户126人（脱贫户36户77人）的出行及生产生活问题；项目建成后，形成资产确权到村集体，加强管护，长期发挥作用。</t>
  </si>
  <si>
    <t>完成修建防护工程65米，硬化场地800平方米，改善当地基础设施条件，有效解决当地36户126人（脱贫户36户77人）的出行及生产生活问题；</t>
  </si>
  <si>
    <t>修建防护工程65米，硬化场地800平方米</t>
  </si>
  <si>
    <t>带动务工群众人均增加收入7000元</t>
  </si>
  <si>
    <t>受益总人口126人，脱贫户126人。</t>
  </si>
  <si>
    <t>2024年略阳县兴州街道办安坪沟村基础设施提升项目</t>
  </si>
  <si>
    <t>硬化场地5560平方米，沟渠治理160米，安装护栏160米、防护设施55米，加固挡墙127立方米。</t>
  </si>
  <si>
    <t>兴州街道
安坪沟村</t>
  </si>
  <si>
    <t>项目建设过程中积极带动当地及周边群众参与工程建设，预计带动20人务工，发放劳务报酬20万元，人均增收10000元。通过项目实施，改善当地基础设施条件，解决当地64户238人（脱贫户、监测户52户205人）的生活环境问题；项目建成后，形成资产确权到村集体，加强管护，长期发挥作用。</t>
  </si>
  <si>
    <t>完成硬化场地5560平方米，沟渠治理160米，安装护栏160米、防护设施55米，加固挡墙127立方米，改善当地基础设施条件，解决当地64户238人（脱贫户、监测户52户205人）的生活环境问题；</t>
  </si>
  <si>
    <t>硬化场地5560平方米，沟渠治理160米，安装护栏160米、防护设施55米，加固挡墙127立方米</t>
  </si>
  <si>
    <t>受益总人口数238人，脱贫户、监测户205人</t>
  </si>
  <si>
    <t>略阳县硖口驿镇大铁坝村基础设施提升项目</t>
  </si>
  <si>
    <t>沟渠治理23米。</t>
  </si>
  <si>
    <t>项目建设过程中积极带动当地及周边群众参与工程建设，预计带动2人务工，发放劳务报酬1万元，人均增收5000元。通过项目实施，改善当地基础设施条件，有效解决当地60户183人（脱贫户、监测户33户90人）的出行及生产生活问题；项目建成后，形成资产确权到村集体，加强管护，长期发挥作用。</t>
  </si>
  <si>
    <t>完成沟渠治理23米，改善当地基础设施条件，有效解决当地60户183人（脱贫户、监测户33户90人）的出行及生产生活问题；</t>
  </si>
  <si>
    <t>沟渠治理23米</t>
  </si>
  <si>
    <t>受益总人口数183人，脱贫户、监测户90人</t>
  </si>
  <si>
    <t>2024年略阳五龙洞镇九股树村基础设施提升项目</t>
  </si>
  <si>
    <t>修建道路190米，为混凝土道路，路面宽2-2.5米，厚15厘米，配套附属设施。</t>
  </si>
  <si>
    <t>五龙洞镇
九股树村</t>
  </si>
  <si>
    <t>项目建设过程中积极带动当地及周边群众参与工程建设，预计带动10人务工，发放劳务报酬8万元，人均增收8000元。通过项目实施，改善当地基础设施条件，有效解决当地90户262人（脱贫户、监测户35户112人）的出行及生产生活问题；项目建成后，形成资产确权到村集体，加强管护，长期发挥作用。</t>
  </si>
  <si>
    <t>完成修建道路190米改善当地基础设施条件，有效解决当地90户262人（脱贫户、监测户35户112人）的出行及生产生活问题；</t>
  </si>
  <si>
    <t>修建道路190米，</t>
  </si>
  <si>
    <t>受益总人口数262人，脱贫户、监测户112人</t>
  </si>
  <si>
    <t>2024年略阳县徐家坪镇徐家坪社区基础设施提升项目</t>
  </si>
  <si>
    <t>修建道路65米，为混凝土道路，路面宽7米，厚18厘米，挡护工程130立方米，清理土方400立方米。</t>
  </si>
  <si>
    <t>项目建设过程中积极带动当地及周边群众参与工程建设，预计带动6人务工，发放劳务报酬3万元，人均增收5000元。通过项目实施，改善当地基础设施条件，有效解决当地202户862人（脱贫户202户862人）的出行及生产生活问题；项目建成后，形成资产确权到村集体，加强管护，长期发挥作用。</t>
  </si>
  <si>
    <t>完成修建道路65米，路面宽7米，修建挡墙130立方米，清理土方400立方米，改善当地基础设施条件，有效解决当地202户862人（脱贫户202户862人）的出行及生产生活问题；</t>
  </si>
  <si>
    <t>修建道路65米，路面宽7米，修建挡墙130立方米，清理土方400立方米</t>
  </si>
  <si>
    <t>受益总人口数862人，脱贫户862人</t>
  </si>
  <si>
    <t>2024年略阳县农村人居环境提升项目</t>
  </si>
  <si>
    <t>购置四分类垃圾箱1000个、村庄清洁人力保洁车300个、太阳能路灯1000盏。新建公厕30个、集中粪污管网10处，美化绿化1万平方米，巷道硬化10公里；拆除残垣断壁10000平方米。</t>
  </si>
  <si>
    <t>通过项目实施，农村基础设施和公共服务体系建设方面得到提升，预计2000户农户生活环境得到明显改善，推动建设美丽宜居乡村民生工程。</t>
  </si>
  <si>
    <t>提升生产生活环境</t>
  </si>
  <si>
    <t>购置四分类垃圾箱1000个、村庄清洁人力保洁车300个、太阳能路灯1000盏。新建公厕30个、集中粪污管网10处，美化绿化1万平方米，巷道硬化10公里；拆除残垣断壁10000平方米。2000户农户生活环境得到明显改善</t>
  </si>
  <si>
    <t>受益脱贫人口数1000人</t>
  </si>
  <si>
    <t>①学校建设或改造（含幼儿园）</t>
  </si>
  <si>
    <t>②村卫生室标准化建设</t>
  </si>
  <si>
    <t>2024年略阳县横现河街道办石状沟村卫生室改建项目</t>
  </si>
  <si>
    <t>改建房屋300㎡及其相关配套设施</t>
  </si>
  <si>
    <t>横现河街道办石状沟村</t>
  </si>
  <si>
    <t>项目建设中通过以工代赈方式实施，预计吸纳周边脱贫户15人务工，并按照不低于15%的比例发放劳务报酬。项目建成后可改善石状沟村832人就医环境，形成公益性资产确权到村，由村集体进行日常管护。</t>
  </si>
  <si>
    <t>完成改建房屋300㎡及其相关配套设施</t>
  </si>
  <si>
    <t>改建房屋300㎡</t>
  </si>
  <si>
    <r>
      <rPr>
        <sz val="8"/>
        <color rgb="FF000000"/>
        <rFont val="宋体"/>
        <charset val="134"/>
      </rPr>
      <t>受益人口</t>
    </r>
    <r>
      <rPr>
        <sz val="8"/>
        <color rgb="FF000000"/>
        <rFont val="Arial"/>
        <charset val="134"/>
      </rPr>
      <t xml:space="preserve"> 563</t>
    </r>
    <r>
      <rPr>
        <sz val="8"/>
        <color rgb="FF000000"/>
        <rFont val="宋体"/>
        <charset val="134"/>
      </rPr>
      <t>人</t>
    </r>
  </si>
  <si>
    <t>县卫健局</t>
  </si>
  <si>
    <t>略阳县横现河街道办石状沟村</t>
  </si>
  <si>
    <t>昰</t>
  </si>
  <si>
    <t>2024年略阳县马蹄湾镇史家庄村村卫生室新建项目</t>
  </si>
  <si>
    <t>新建砖混结构房屋4间60㎡及其配套相关设施</t>
  </si>
  <si>
    <t>项目建设中通过以工代赈方式实施，预计吸纳周边脱贫户15人务工，并按照不低于15%的比例发放劳务报酬。项目建成后可改善史家庄村543人就医环境，形成公益性资产确权到村，由村集体进行日常管护。</t>
  </si>
  <si>
    <t>完成新建砖混结构房屋4间60㎡及其配套相关设施</t>
  </si>
  <si>
    <t>新建砖混结构房屋60㎡</t>
  </si>
  <si>
    <t>受益脱贫人口数332人</t>
  </si>
  <si>
    <t>马蹄湾卫生院</t>
  </si>
  <si>
    <t>马明杰</t>
  </si>
  <si>
    <t>2024年略阳县五龙洞镇五龙洞村卫生室标新建项目</t>
  </si>
  <si>
    <t>新建砖混结构房屋4间80㎡及其相关配套设施</t>
  </si>
  <si>
    <t>项目建设中通过以工代赈方式实施，预计吸纳周边脱贫户22人务工，并按照不低于15%的比例发放劳务报酬。项目建成后可改善五龙洞村732人就医环境，形成公益性资产确权到村，由村集体进行日常管护。</t>
  </si>
  <si>
    <t>完成新建砖混结构房屋4间80㎡及其相关配套设施</t>
  </si>
  <si>
    <t>受益脱贫人口数270人</t>
  </si>
  <si>
    <t>略阳县五龙洞镇五龙洞村</t>
  </si>
  <si>
    <t>杨素燕</t>
  </si>
  <si>
    <t>2024年略阳县五龙洞镇下坝村卫生室改建项目</t>
  </si>
  <si>
    <t>改建房屋150㎡及其相关配套设施</t>
  </si>
  <si>
    <t>项目建设中通过以工代赈方式实施，预计吸纳周边脱贫户6人务工，并按照不低于15%的比例发放劳务报酬。项目建成后可改善下坝村563人就医环境，形成公益性资产确权到村，由村集体进行日常管护。</t>
  </si>
  <si>
    <t>完成改建房屋150㎡及其相关配套设施</t>
  </si>
  <si>
    <t>改建房屋150㎡</t>
  </si>
  <si>
    <t>受益脱贫人口数187人</t>
  </si>
  <si>
    <t>略阳县五龙洞镇下坝村</t>
  </si>
  <si>
    <t>2024年略阳县乐素河镇小湾村、周家坪村村卫生室改建项目</t>
  </si>
  <si>
    <t>改建房屋200㎡及其相关配套设施</t>
  </si>
  <si>
    <t>乐素河镇小湾村、周家坪村</t>
  </si>
  <si>
    <t>项目建设中通过以工代赈方式实施，预计吸纳周边脱贫户8人务工，并按照不低于15%的比例发放劳务报酬。项目建成后可改善小湾村、周家坪村861人就医环境，形成公益性资产确权到村，由村集体进行日常管护。</t>
  </si>
  <si>
    <t>完成改建房屋200㎡及其相关配套设施</t>
  </si>
  <si>
    <t>改建房屋200㎡</t>
  </si>
  <si>
    <t>受益脱贫人口数861人</t>
  </si>
  <si>
    <t>乐素河镇卫生院</t>
  </si>
  <si>
    <t>强志军</t>
  </si>
  <si>
    <t>2024年略阳县西淮坝镇大沟村村卫生室改建项目</t>
  </si>
  <si>
    <t>改建房屋40㎡及其相关配套设施</t>
  </si>
  <si>
    <t>项目建设中通过以工代赈方式实施，预计吸纳周边脱贫户2人务工，并按照不低于15%的比例发放劳务报酬。项目建成后可改善大沟村796人就医环境，形成公益性资产确权到村，由村集体进行日常管护。</t>
  </si>
  <si>
    <t>完成改建房屋40㎡及其相关配套设施</t>
  </si>
  <si>
    <t>改建房屋40㎡</t>
  </si>
  <si>
    <t>受益脱贫人口数353人</t>
  </si>
  <si>
    <t>略阳县西淮坝镇大沟村</t>
  </si>
  <si>
    <t>汤建国</t>
  </si>
  <si>
    <t>2024年略阳县接官亭镇西渠沟村卫生室改建项目</t>
  </si>
  <si>
    <t>改建房屋80㎡及其相关配套设施</t>
  </si>
  <si>
    <t>项目建设中通过以工代赈方式实施，预计吸纳周边脱贫户3人务工，并按照不低于15%的比例发放劳务报酬。项目建成后可改善西渠沟村900人就医环境，形成公益性资产确权到村，由村集体进行日常管护。</t>
  </si>
  <si>
    <t>完成改建房屋80㎡及其相关配套设施</t>
  </si>
  <si>
    <t>改建房屋80㎡</t>
  </si>
  <si>
    <t>受益脱贫人口数173人</t>
  </si>
  <si>
    <t>略阳县接官亭镇西渠沟村委会</t>
  </si>
  <si>
    <t>高慧</t>
  </si>
  <si>
    <t>2024年略阳县白水江镇权力村村卫生室改建项目</t>
  </si>
  <si>
    <t>项目建设中通过以工代赈方式实施，预计吸纳周边脱贫户3人务工，并按照不低于15%的比例发放劳务报酬。项目建成后可改善权力村900人就医环境，形成公益性资产确权到村，由村集体进行日常管护。</t>
  </si>
  <si>
    <t>受益脱贫人口数684人</t>
  </si>
  <si>
    <t>白水江镇卫生院</t>
  </si>
  <si>
    <t>李明阳</t>
  </si>
  <si>
    <t>2024年略阳县白雀寺镇华阳沟村卫生室改建项目</t>
  </si>
  <si>
    <t>项目建设中通过以工代赈方式实施，预计吸纳周边脱贫户3人务工，并按照不低于15%的比例发放劳务报酬。项目建成后可改善华阳沟村402人就医环境，形成公益性资产确权到村，由村集体进行日常管护。</t>
  </si>
  <si>
    <t>华阳沟村</t>
  </si>
  <si>
    <t>周莉筠</t>
  </si>
  <si>
    <t>2024年略阳县白雀寺镇木匣沟村卫生室改建项目</t>
  </si>
  <si>
    <t>项目建设中通过以工代赈方式实施，预计吸纳周边脱贫户3人务工，并按照不低于15%的比例发放劳务报酬。项目建成后可改善木匣沟村538人就医环境，形成公益性资产确权到村，由村集体进行日常管护。</t>
  </si>
  <si>
    <t>受益脱贫人口数136人</t>
  </si>
  <si>
    <t>木匣沟村</t>
  </si>
  <si>
    <t>2024年略阳县白雀寺镇蔡家营村卫生室改建项目</t>
  </si>
  <si>
    <t>改建房屋100㎡及其相关配套设施</t>
  </si>
  <si>
    <t>项目建设中通过以工代赈方式实施，预计吸纳周边脱贫户3人务工，并按照不低于15%的比例发放劳务报酬。项目建成后可改善蔡家营村384人就医环境，形成公益性资产确权到村，由村集体进行日常管护。</t>
  </si>
  <si>
    <t>完成改建房屋100㎡及其相关配套设施</t>
  </si>
  <si>
    <t>改建房屋100㎡</t>
  </si>
  <si>
    <t>蔡家营沟村</t>
  </si>
  <si>
    <t>2024年略阳县马蹄湾镇付家山村卫生室改建项目</t>
  </si>
  <si>
    <t>改建房屋130㎡及其相关配套设施</t>
  </si>
  <si>
    <t>项目建设中通过以工代赈方式实施，预计吸纳周边脱贫户3人务工，并按照不低于15%的比例发放劳务报酬。项目建成后可改善付家山村608人就医环境，形成公益性资产确权到村，由村集体进行日常管护。</t>
  </si>
  <si>
    <t>完成改建房屋130㎡及其相关配套设施</t>
  </si>
  <si>
    <t>改建房屋130㎡</t>
  </si>
  <si>
    <t>受益脱贫人口数327人</t>
  </si>
  <si>
    <t>马蹄湾镇卫生院</t>
  </si>
  <si>
    <t>③农村养老设施建设 （养老院、幸福院、 日间照料中心）</t>
  </si>
  <si>
    <t>④公共照明设施</t>
  </si>
  <si>
    <t>⑤开展县乡村公共服务一体化示范创建</t>
  </si>
  <si>
    <t>⑥其他（便民综合服务设施 、文化活动广场、体育设施、村级客运站 、农村公益性殡葬设施建设 ）</t>
  </si>
  <si>
    <t>1.易地搬迁后扶</t>
  </si>
  <si>
    <t>①公共服务岗位</t>
  </si>
  <si>
    <t>②“一站式 ”社区综合服务设施建设</t>
  </si>
  <si>
    <t>2024年略阳县兴州街道安坪沟安置点综合服务设施项目</t>
  </si>
  <si>
    <t>新建砖混结构用房500平方米，并配套相关设施。</t>
  </si>
  <si>
    <t>兴州街道办安坪沟村</t>
  </si>
  <si>
    <t>项目建成后，将进一步完善易地扶贫搬迁安置点综合服务设施，为搬迁群众提供营造居住环境。</t>
  </si>
  <si>
    <t>项目建设中，通过务工方式预计带动3户3人（其中脱贫户、监测户2户2人），通过以工代赈的方式发放劳务报酬不低于15%，人均增收2000元以上。项目建成后，形成的公益性资产量化至村集体，资产由村集体管护。</t>
  </si>
  <si>
    <t>完成砖混结构用房500平方米，并配套相关设施。</t>
  </si>
  <si>
    <t>受益脱贫人口数192人</t>
  </si>
  <si>
    <t>县自然资源局</t>
  </si>
  <si>
    <t>2024年兴州街道马桑坪安置点综合服务设施项目</t>
  </si>
  <si>
    <t>新建砖混结构用房101.1平方米及配套室内外水电安装。</t>
  </si>
  <si>
    <t>兴州街道办马桑坪村</t>
  </si>
  <si>
    <t>项目建设中，通过务工方式预计带动4户4人（其中脱贫户、监测户2户2人），通过以工代赈的方式发放劳务报酬不低于15%，人均增收2000元以上。项目建成后，形成的公益性资产量化至村集体，资产由村集体管护。</t>
  </si>
  <si>
    <t>完成砖混结构用房101.1平方米及配套室内外水电安装。</t>
  </si>
  <si>
    <t>受益脱贫人口数156人</t>
  </si>
  <si>
    <t>2024年略阳县白水江镇铁佛寺安置点综合服务设施项目</t>
  </si>
  <si>
    <t>新建砖混结构用房101.1平方米，场地硬化250平方米及配套室内外水电安装。</t>
  </si>
  <si>
    <t>项目建设中，通过务工方式预计带动10户10人（其中监测户，脱贫户4户5人），通过以工代赈的方式发放劳务报酬不低于15%，人均增收2000元以上。项目建成后，形成的公益性资产量化至村集体，资产由村集体管护。</t>
  </si>
  <si>
    <t>完成砖混结构用房101.1平方米，场地硬化250平方米及配套室内外水电安装。</t>
  </si>
  <si>
    <t>受益脱贫人口数258人</t>
  </si>
  <si>
    <t>朱增宏</t>
  </si>
  <si>
    <t>2024年略阳县观音寺镇炉子坝安置点综合服务设施项目</t>
  </si>
  <si>
    <t>项目建设中通过务工的方式预计带动12户40人（其中脱贫户、监测户9户30人），通过以工代赈的方式发放劳务报酬不低于15%，人均增收2000元以上。项目建成后，形成的公益性资产量化至村集体，资产由村集体管护。</t>
  </si>
  <si>
    <t>李翔</t>
  </si>
  <si>
    <t>2024年略阳县接官亭镇麻柳铺安置点综合服务设施项目</t>
  </si>
  <si>
    <t>新建砖混结构用房130平方米及配套室内外水电安装。</t>
  </si>
  <si>
    <t>项目建设中，通过务工等方式带动25户28人，（其中脱贫户、监测户8户8人），通过以工代赈的方式发放劳务报酬不低于15%，人均增收2000元以上。项目建成后，形成的公益性资产量化至村集体，资产由村集体管护。</t>
  </si>
  <si>
    <t>完成砖混结构用房130平方米及配套室内外水电安装。</t>
  </si>
  <si>
    <t>受益脱贫人口数232人</t>
  </si>
  <si>
    <t>隋国斌</t>
  </si>
  <si>
    <t>2024年略阳县乐素河镇小湾安置点综合服务设施项目</t>
  </si>
  <si>
    <t>新建砖混结构用房101.1平方米，场地硬化200平方米及配套室内外水电安装。</t>
  </si>
  <si>
    <t>项目建设中，通过务工方式预计带动10户10人（其中脱贫户、监测户2户2人），通过以工代赈的方式发放劳务报酬不低于15%，人均增收2000元以上。项目建成后，形成的公益性资产量化至村集体，资产由村集体管护。</t>
  </si>
  <si>
    <t>完成砖混结构用房101.1平方米，场地硬化200平方米及配套室内外水电安装。</t>
  </si>
  <si>
    <t>受益脱贫人口数168人</t>
  </si>
  <si>
    <t>张红</t>
  </si>
  <si>
    <t>2024年略阳县乐素河镇早阳沟安置点综合服务设施项目</t>
  </si>
  <si>
    <t>乐素河镇早阳沟村</t>
  </si>
  <si>
    <t>项目建设中，通过务工方式预计带动12户16人（其中脱贫户、监测户1户1人），通过以工代赈的方式发放劳务报酬不低于15%，人均增收2000元以上。项目建成后，形成的公益性资产量化至村集体，资产由村集体管护。</t>
  </si>
  <si>
    <t>受益脱贫人口数102人</t>
  </si>
  <si>
    <t>2024年略阳县马蹄湾禅觉寺综合服务设施项目</t>
  </si>
  <si>
    <t>新建砖混结构用房75.5平方米，场地硬化40平方米及配套室内外水电安装。</t>
  </si>
  <si>
    <t>马蹄湾禅觉寺村</t>
  </si>
  <si>
    <t>项目建设中，通过务工方式预计带动5户5人（其中脱贫2户2人），通过以工代赈的方式发放劳务报酬不低于15%，人均增收2000元以上。项目建成后，形成的公益性资产量化至村集体，资产由村集体管护。</t>
  </si>
  <si>
    <t>完成砖混结构用房75.5平方米，场地硬化40平方米及配套室内外水电安装。</t>
  </si>
  <si>
    <t>受益脱贫人口数260人</t>
  </si>
  <si>
    <t>马武阳</t>
  </si>
  <si>
    <t>2024年略阳县五龙洞镇金池院安置点综合服务设施项目</t>
  </si>
  <si>
    <t>新建砖混结构用房101.1平方米，场地硬化94平方米及配套室内外水电安装。</t>
  </si>
  <si>
    <t>项目建设中，通过务工方式预计带动18户21人（其中脱贫户、监测户12户14人），通过以工代赈的方式发放劳务报酬不低于15%，人均增收2000元以上。项目建成后，形成的公益性资产量化至村集体，资产由村集体管护。</t>
  </si>
  <si>
    <t>完成砖混结构用房101.1平方米，场地硬化94平方米及配套室内外水电安装。</t>
  </si>
  <si>
    <t>受益脱贫人口数251人</t>
  </si>
  <si>
    <t>2024年略阳县五龙洞镇九股树安置点综合服务设施项目</t>
  </si>
  <si>
    <t>新建砖混结构用房101.1平方米，场地91.85平方米及配套室内外水电安装。</t>
  </si>
  <si>
    <t>项目建设中，通过务工方式预计带动16户22人（其中脱贫户、监测户10户15人），通过以工代赈的方式发放劳务报酬不低于15%，人均增收2000元以上。项目建成后，形成的公益性资产量化至村集体，资产由村集体管护。</t>
  </si>
  <si>
    <t>完成砖混结构用房101.1平方米，场地91.85平方米及配套室内外水电安装。</t>
  </si>
  <si>
    <t>2024年略阳县仙台坝镇娘娘坝安置点综合服务设施项目</t>
  </si>
  <si>
    <t>新建砖混结构用房75.5平方米，场地硬化96平方米及配套室内外水电安装。</t>
  </si>
  <si>
    <t>项目建设中，通过务工形式可直接带动农户15户50人（其中脱贫户、监测户7户24人），通过以工代赈的方式发放劳务报酬不低于15%，人均增收2000元以上。项目建成后，形成的公益性资产量化至村集体，资产由村集体管护。</t>
  </si>
  <si>
    <t>完成砖混结构用房75.5平方米，场地硬化96平方米及配套室内外水电安装。</t>
  </si>
  <si>
    <t>受益脱贫人口数181人</t>
  </si>
  <si>
    <t>郭勇</t>
  </si>
  <si>
    <t>③易地扶贫搬迁贷款债券贴息补助</t>
  </si>
  <si>
    <t>农村危房改造</t>
  </si>
  <si>
    <t>①享受“雨露计划 ”职业教育补助</t>
  </si>
  <si>
    <t>2024年略阳县“雨露计划”职业教育补助项目</t>
  </si>
  <si>
    <t>补助就读职业院校的建档立卡脱贫及监测帮扶家庭学生1500人次，每人每学年补助3000元。</t>
  </si>
  <si>
    <t>提升全县脱贫及监测帮扶家庭新成长劳动力职业就业技能1500人次。</t>
  </si>
  <si>
    <t>促进脱贫劳动力接受职业教育，提升脱贫家庭就业创业能力。</t>
  </si>
  <si>
    <t>完成落实雨露计划补助1500人次，促进脱贫家庭新成长劳动力接受中职、高职和技工院校职业教育。</t>
  </si>
  <si>
    <t>补助对象1500人次</t>
  </si>
  <si>
    <t>受益脱贫人口数1500人</t>
  </si>
  <si>
    <t>王光宏</t>
  </si>
  <si>
    <t>②其他教育类项目</t>
  </si>
  <si>
    <t>①参加城乡居民基本医疗保险</t>
  </si>
  <si>
    <t>②参加大病保险</t>
  </si>
  <si>
    <t>③参加意外保险</t>
  </si>
  <si>
    <t>④参加其他补充医疗补助</t>
  </si>
  <si>
    <t>⑤参加医疗救助</t>
  </si>
  <si>
    <t>⑥接收大病、慢性病（地方病） 救治</t>
  </si>
  <si>
    <t>六、乡村治理和精神文明建设</t>
  </si>
  <si>
    <t>2024年略阳县乡村文化振兴人才培养计划项目</t>
  </si>
  <si>
    <t>2024年在全县各镇村培养百名新时代文明实践宣讲师。开展略阳传统戏曲、民间歌舞、民间音乐人才培养基地建设，与高校、研究机构加强合作，培养一批编纂出版、传播推广、影视制作、创意策划等人才。三是开展农村社区文艺骨干培训，</t>
  </si>
  <si>
    <t>2024年通过开展讲理论、讲政策、讲文明、讲故事、讲变化，送文化、送科技、送法律、送健康、送温暖等“五讲五送”志愿服务活动，推动党的创新理论“飞入寻常百姓家”，推进乡风文明建设，在全县培养百名新时代文明实践宣讲师。二是优秀文化人才培训，开展略阳传统戏曲、民间歌舞、民间音乐人才培养基地建设，与高校、研究机构加强合作，培养一批编纂出版、传播推广、影视制作、创意策划等人才。三是开展农村社区文艺骨干培训，发展壮大文化志愿者队伍，把企事业单位退休人员、返乡大中专学生等吸纳到乡村文化队伍中来，增强乡村文化自我发展能力。引导返乡下乡人员结合自身优势和特长，发展传统工艺、文化创意等产业。</t>
  </si>
  <si>
    <t>激发群众内生动力，壮大农村文化队伍，繁荣农村文化产业。</t>
  </si>
  <si>
    <t>培养100名新时代文明实践宣讲师，选拔培养优秀文化人才  名，培养乡村文化骨干  名。</t>
  </si>
  <si>
    <t>培养新时代文明实践宣讲员100名</t>
  </si>
  <si>
    <t>项目（工程）验收合格率100</t>
  </si>
  <si>
    <t>县委宣传部</t>
  </si>
  <si>
    <t>王斌</t>
  </si>
  <si>
    <t>2024年略阳县“美丽乡村 文明家园”建设项目</t>
  </si>
  <si>
    <t>在全县打造10个“美丽乡村 文明家园”示范村。</t>
  </si>
  <si>
    <t>以树立新风尚、培育新农民、建设新家园为目标，实施“一所一站” (建设文明实践所、 文明实践站)“一创一评”(创建文明村镇、评选十星级文明户)   “一街一榜” (乡风文明一条街、道德楷模榜或善行义举榜) "一队一场” (农村志愿服务队、  文化活动广场)“ 一规一堂”(村规民约、道德讲堂) 农村精神文明建设“十个一 ”示范工程。</t>
  </si>
  <si>
    <t>改善农村面貌、培育新型农民，巩固脱贫攻坚成果、推进乡村 振兴，着力提升农民文明素质和农村社会文明程度，</t>
  </si>
  <si>
    <t>打造“美丽乡村 文明家园”示范村10个</t>
  </si>
  <si>
    <t>2024年项目管理费（乡村振兴局）</t>
  </si>
  <si>
    <t>主要用于巩固拓展脱贫成果和衔接推进乡村振兴项目前期可研（或实施方案）编制、设计、监理、项目评审验收、绩效管理、购买第三方服务等与项目管理相关费用的支出。</t>
  </si>
  <si>
    <t>通过实施与巩固脱贫攻坚成果衔接乡村振兴密切相关的项目，确保完成年度目标任务。</t>
  </si>
  <si>
    <t>资金使用
合规率
100%</t>
  </si>
  <si>
    <t>资金使用及时率100%</t>
  </si>
  <si>
    <t>服务对象满意度95%</t>
  </si>
  <si>
    <t>2024年项目管理费（发改局）</t>
  </si>
  <si>
    <t>主要用于项目前期可研（或实施方案）编制、设计、监理、项目评审验收、绩效管理、购买第三方服务等与项目管理相关费用的支出。</t>
  </si>
  <si>
    <t>黄伟</t>
  </si>
  <si>
    <t>2024年项目管理费项目（农业局）</t>
  </si>
  <si>
    <t>用于项目前期设计、评审、招标、监理以及验收等与项目管理相关的支出。</t>
  </si>
  <si>
    <t>完成项目前期设计、评审、招标、监理以及验收等与项目管理相关的支出。</t>
  </si>
  <si>
    <t>2024年略阳县长丰河（青泥河）白水江镇铁佛寺村至权力村段防洪工程</t>
  </si>
  <si>
    <t>修建防洪工程6段，河道综合治理长度4000米。修建防洪工程长度3362米，排涝涵管9处，下河踏步9处。</t>
  </si>
  <si>
    <t>白水江镇铁佛寺村、林家山村、权力村</t>
  </si>
  <si>
    <t>项目建设中通过以工代赈方式实施，预计吸纳周边群众60人务工，并按照不低于15%的比例发放劳务报酬。该防洪工程的修建，可提高项目区的整体防洪能力，使工程治理段免受10年一遇洪水灾害的威胁，项目建成后可保护耕地300亩，保护人口2000人及其他设施，受益人口3200人，（其中脱贫户2200人）。形成公益性资产确权到村，由村集体进行日常管护。</t>
  </si>
  <si>
    <t>修建防洪工程长度3362米，排涝涵管9处，下河踏步9处。</t>
  </si>
  <si>
    <t>修建防洪堤防4000米.</t>
  </si>
  <si>
    <t>受益人口数3200人</t>
  </si>
  <si>
    <t>项目可持续使用年限 30年</t>
  </si>
  <si>
    <t>略阳县江河管理癯</t>
  </si>
  <si>
    <t>秦伟</t>
  </si>
  <si>
    <t>2024年略阳县长丰河（青泥河）白水江镇权力村至封家坝村段防洪工程</t>
  </si>
  <si>
    <r>
      <rPr>
        <sz val="10"/>
        <rFont val="宋体"/>
        <charset val="204"/>
      </rPr>
      <t>修建防洪工程</t>
    </r>
    <r>
      <rPr>
        <sz val="10"/>
        <rFont val="Arial"/>
        <charset val="204"/>
      </rPr>
      <t>5</t>
    </r>
    <r>
      <rPr>
        <sz val="10"/>
        <rFont val="宋体"/>
        <charset val="204"/>
      </rPr>
      <t>段，河道综合治理长度</t>
    </r>
    <r>
      <rPr>
        <sz val="10"/>
        <rFont val="Arial"/>
        <charset val="204"/>
      </rPr>
      <t>3000</t>
    </r>
    <r>
      <rPr>
        <sz val="10"/>
        <rFont val="宋体"/>
        <charset val="204"/>
      </rPr>
      <t>米。防洪工程长度</t>
    </r>
    <r>
      <rPr>
        <sz val="10"/>
        <rFont val="Arial"/>
        <charset val="204"/>
      </rPr>
      <t>2989</t>
    </r>
    <r>
      <rPr>
        <sz val="10"/>
        <rFont val="宋体"/>
        <charset val="204"/>
      </rPr>
      <t>米，排涝涵管</t>
    </r>
    <r>
      <rPr>
        <sz val="10"/>
        <rFont val="Arial"/>
        <charset val="204"/>
      </rPr>
      <t>12</t>
    </r>
    <r>
      <rPr>
        <sz val="10"/>
        <rFont val="宋体"/>
        <charset val="204"/>
      </rPr>
      <t>处，下河踏步</t>
    </r>
    <r>
      <rPr>
        <sz val="10"/>
        <rFont val="Arial"/>
        <charset val="204"/>
      </rPr>
      <t>8</t>
    </r>
    <r>
      <rPr>
        <sz val="10"/>
        <rFont val="宋体"/>
        <charset val="204"/>
      </rPr>
      <t>处。</t>
    </r>
  </si>
  <si>
    <t>白水江镇权力村、梁家湾村、小河村、封家坝村</t>
  </si>
  <si>
    <r>
      <rPr>
        <sz val="10"/>
        <rFont val="宋体"/>
        <charset val="204"/>
      </rPr>
      <t>项目建设中通过以工代赈方式实施，预计吸纳周边群众60人务工，并按照不低于15%的比例发放劳务报酬。该防洪工程的修建，可提高项目区的整体防洪能力，使工程治理段免受</t>
    </r>
    <r>
      <rPr>
        <sz val="10"/>
        <rFont val="Arial"/>
        <charset val="204"/>
      </rPr>
      <t>10</t>
    </r>
    <r>
      <rPr>
        <sz val="10"/>
        <rFont val="宋体"/>
        <charset val="204"/>
      </rPr>
      <t>年一遇洪水灾害的威胁，项目建成后可保护耕地500亩，保护人口800人及其他设施，受益人口6850人（其中脱贫户4800人）。形成公益性资产确权到村，由村集体进行日常管护。</t>
    </r>
  </si>
  <si>
    <r>
      <rPr>
        <sz val="10"/>
        <rFont val="宋体"/>
        <charset val="204"/>
      </rPr>
      <t>修建防洪工程长度</t>
    </r>
    <r>
      <rPr>
        <sz val="10"/>
        <rFont val="Arial"/>
        <charset val="204"/>
      </rPr>
      <t>2989</t>
    </r>
    <r>
      <rPr>
        <sz val="10"/>
        <rFont val="宋体"/>
        <charset val="204"/>
      </rPr>
      <t>米，排涝涵管</t>
    </r>
    <r>
      <rPr>
        <sz val="10"/>
        <rFont val="Arial"/>
        <charset val="204"/>
      </rPr>
      <t>12</t>
    </r>
    <r>
      <rPr>
        <sz val="10"/>
        <rFont val="宋体"/>
        <charset val="204"/>
      </rPr>
      <t>处，下河踏步</t>
    </r>
    <r>
      <rPr>
        <sz val="10"/>
        <rFont val="Arial"/>
        <charset val="204"/>
      </rPr>
      <t>8</t>
    </r>
    <r>
      <rPr>
        <sz val="10"/>
        <rFont val="宋体"/>
        <charset val="204"/>
      </rPr>
      <t>处。</t>
    </r>
  </si>
  <si>
    <r>
      <rPr>
        <sz val="10"/>
        <rFont val="宋体"/>
        <charset val="204"/>
      </rPr>
      <t>修建防洪堤防</t>
    </r>
    <r>
      <rPr>
        <sz val="10"/>
        <rFont val="Arial"/>
        <charset val="204"/>
      </rPr>
      <t>3000</t>
    </r>
    <r>
      <rPr>
        <sz val="10"/>
        <rFont val="宋体"/>
        <charset val="204"/>
      </rPr>
      <t>米.</t>
    </r>
  </si>
  <si>
    <r>
      <rPr>
        <sz val="10"/>
        <rFont val="宋体"/>
        <charset val="204"/>
      </rPr>
      <t>项目（工程）验收合格率</t>
    </r>
    <r>
      <rPr>
        <sz val="10"/>
        <rFont val="Arial"/>
        <charset val="204"/>
      </rPr>
      <t>100</t>
    </r>
  </si>
  <si>
    <r>
      <rPr>
        <sz val="10"/>
        <rFont val="宋体"/>
        <charset val="204"/>
      </rPr>
      <t>项目（工程）完成及时率</t>
    </r>
    <r>
      <rPr>
        <sz val="10"/>
        <rFont val="Arial"/>
        <charset val="204"/>
      </rPr>
      <t>100%</t>
    </r>
  </si>
  <si>
    <t>受益人口数6850人</t>
  </si>
  <si>
    <t>2024年略阳县铧厂沟山洪沟治理工程</t>
  </si>
  <si>
    <r>
      <rPr>
        <sz val="10"/>
        <rFont val="宋体"/>
        <charset val="204"/>
      </rPr>
      <t>设计整治河道</t>
    </r>
    <r>
      <rPr>
        <sz val="10"/>
        <rFont val="Arial"/>
        <charset val="204"/>
      </rPr>
      <t>3.5KM</t>
    </r>
    <r>
      <rPr>
        <sz val="10"/>
        <rFont val="宋体"/>
        <charset val="204"/>
      </rPr>
      <t>。修建重力式挡墙2633.82m,过水箱涵1处，新建下河踏步3处。简易雨量报警器（4G版）2套，简易水位报警器（4G版）2套。</t>
    </r>
  </si>
  <si>
    <t>郭镇铧厂沟村、郭镇街村</t>
  </si>
  <si>
    <r>
      <rPr>
        <sz val="10"/>
        <rFont val="宋体"/>
        <charset val="204"/>
      </rPr>
      <t>项目建设中通过以工代赈方式实施，预计吸纳周边群众40人务工，并按照不低于15%的比例发放劳务报酬。该防洪工程的修建，可提高项目区的整体防洪能力，使工程治理段免受洪水灾害的威胁，保护了项目区内铧厂沟村</t>
    </r>
    <r>
      <rPr>
        <sz val="10"/>
        <rFont val="Arial"/>
        <charset val="204"/>
      </rPr>
      <t>103</t>
    </r>
    <r>
      <rPr>
        <sz val="10"/>
        <rFont val="宋体"/>
        <charset val="204"/>
      </rPr>
      <t>户</t>
    </r>
    <r>
      <rPr>
        <sz val="10"/>
        <rFont val="Arial"/>
        <charset val="204"/>
      </rPr>
      <t>385</t>
    </r>
    <r>
      <rPr>
        <sz val="10"/>
        <rFont val="宋体"/>
        <charset val="204"/>
      </rPr>
      <t>人（其中脱贫户70户270人，监测户3户9人）及</t>
    </r>
    <r>
      <rPr>
        <sz val="10"/>
        <rFont val="Arial"/>
        <charset val="204"/>
      </rPr>
      <t>201</t>
    </r>
    <r>
      <rPr>
        <sz val="10"/>
        <rFont val="宋体"/>
        <charset val="204"/>
      </rPr>
      <t>亩耕地、</t>
    </r>
    <r>
      <rPr>
        <sz val="10"/>
        <rFont val="Arial"/>
        <charset val="204"/>
      </rPr>
      <t>1</t>
    </r>
    <r>
      <rPr>
        <sz val="10"/>
        <rFont val="宋体"/>
        <charset val="204"/>
      </rPr>
      <t>处大棚基地等免受洪水灾害的威胁，形成公益性资产确权到村，由村集体进行日常管护。</t>
    </r>
  </si>
  <si>
    <r>
      <rPr>
        <sz val="10"/>
        <rFont val="宋体"/>
        <charset val="204"/>
      </rPr>
      <t>修建重力式挡墙</t>
    </r>
    <r>
      <rPr>
        <sz val="10"/>
        <rFont val="Arial"/>
        <charset val="204"/>
      </rPr>
      <t>2633.82m,</t>
    </r>
    <r>
      <rPr>
        <sz val="10"/>
        <rFont val="宋体"/>
        <charset val="204"/>
      </rPr>
      <t>过水箱涵</t>
    </r>
    <r>
      <rPr>
        <sz val="10"/>
        <rFont val="Arial"/>
        <charset val="204"/>
      </rPr>
      <t>1</t>
    </r>
    <r>
      <rPr>
        <sz val="10"/>
        <rFont val="宋体"/>
        <charset val="204"/>
      </rPr>
      <t>处，新建下河踏步</t>
    </r>
    <r>
      <rPr>
        <sz val="10"/>
        <rFont val="Arial"/>
        <charset val="204"/>
      </rPr>
      <t>3</t>
    </r>
    <r>
      <rPr>
        <sz val="10"/>
        <rFont val="宋体"/>
        <charset val="204"/>
      </rPr>
      <t>处。简易雨量报警器（</t>
    </r>
    <r>
      <rPr>
        <sz val="10"/>
        <rFont val="Arial"/>
        <charset val="204"/>
      </rPr>
      <t>4G</t>
    </r>
    <r>
      <rPr>
        <sz val="10"/>
        <rFont val="宋体"/>
        <charset val="204"/>
      </rPr>
      <t>版）</t>
    </r>
    <r>
      <rPr>
        <sz val="10"/>
        <rFont val="Arial"/>
        <charset val="204"/>
      </rPr>
      <t>2</t>
    </r>
    <r>
      <rPr>
        <sz val="10"/>
        <rFont val="宋体"/>
        <charset val="204"/>
      </rPr>
      <t>套，简易水位报警器（</t>
    </r>
    <r>
      <rPr>
        <sz val="10"/>
        <rFont val="Arial"/>
        <charset val="204"/>
      </rPr>
      <t>4G</t>
    </r>
    <r>
      <rPr>
        <sz val="10"/>
        <rFont val="宋体"/>
        <charset val="204"/>
      </rPr>
      <t>版）</t>
    </r>
    <r>
      <rPr>
        <sz val="10"/>
        <rFont val="Arial"/>
        <charset val="204"/>
      </rPr>
      <t>2</t>
    </r>
    <r>
      <rPr>
        <sz val="10"/>
        <rFont val="宋体"/>
        <charset val="204"/>
      </rPr>
      <t>套。</t>
    </r>
  </si>
  <si>
    <t>山洪沟治理3.5KM</t>
  </si>
  <si>
    <t>受益人口数385人</t>
  </si>
  <si>
    <t>项目可持续使用年限 20年</t>
  </si>
  <si>
    <t>2024年略阳县秦家坝河山洪沟治理项目</t>
  </si>
  <si>
    <r>
      <rPr>
        <sz val="10"/>
        <rFont val="宋体"/>
        <charset val="204"/>
      </rPr>
      <t>治理秦家坝河干流</t>
    </r>
    <r>
      <rPr>
        <sz val="10"/>
        <rFont val="Arial"/>
        <charset val="204"/>
      </rPr>
      <t>8</t>
    </r>
    <r>
      <rPr>
        <sz val="10"/>
        <rFont val="宋体"/>
        <charset val="204"/>
      </rPr>
      <t>段，总长</t>
    </r>
    <r>
      <rPr>
        <sz val="10"/>
        <rFont val="Arial"/>
        <charset val="204"/>
      </rPr>
      <t>2175m</t>
    </r>
    <r>
      <rPr>
        <sz val="10"/>
        <rFont val="宋体"/>
        <charset val="204"/>
      </rPr>
      <t>，全部为护岸工程。1）街口村皂角树坝段右岸新建护岸380m，穿堤涵管1座和下堤路1处；2）裴家庄村下段左岸新建护岸100m，延长拦水坝5m；3）裴家庄村上段左岸新建护岸200m，下河踏步1座；4）刘家庄村魏家坝段右岸新建护岸425m；5）刘家庄村郭家阳坡段左岸新建护岸260m；6）秦家坝村下段左岸新建护岸200m；7）秦家坝村上段右岸新建护岸500m，新建穿堤涵管1座；8）大水沟村邓子院段左岸新建护岸110m。</t>
    </r>
  </si>
  <si>
    <t>街口村、裴家庄村、刘家庄村、秦家坝村、大水沟村</t>
  </si>
  <si>
    <r>
      <rPr>
        <sz val="10"/>
        <rFont val="宋体"/>
        <charset val="204"/>
      </rPr>
      <t>项目建设中通过以工代赈方式实施，预计吸纳周边群众45人务工，并按照不低于15%的比例发放劳务报酬。该防洪工程的修建，可提高项目区的整体防洪能力，使工程治理段免受洪水灾害的威胁，保护了项目区内秦家坝村房屋</t>
    </r>
    <r>
      <rPr>
        <sz val="10"/>
        <rFont val="Arial"/>
        <charset val="204"/>
      </rPr>
      <t>130</t>
    </r>
    <r>
      <rPr>
        <sz val="10"/>
        <rFont val="宋体"/>
        <charset val="204"/>
      </rPr>
      <t>余间，人口</t>
    </r>
    <r>
      <rPr>
        <sz val="10"/>
        <rFont val="Arial"/>
        <charset val="204"/>
      </rPr>
      <t>471</t>
    </r>
    <r>
      <rPr>
        <sz val="10"/>
        <rFont val="宋体"/>
        <charset val="204"/>
      </rPr>
      <t>余人（其中脱贫330人），耕地</t>
    </r>
    <r>
      <rPr>
        <sz val="10"/>
        <rFont val="Arial"/>
        <charset val="204"/>
      </rPr>
      <t>87.3</t>
    </r>
    <r>
      <rPr>
        <sz val="10"/>
        <rFont val="宋体"/>
        <charset val="204"/>
      </rPr>
      <t>亩等免受洪水灾害的威胁，形成公益性资产确权到村，由村集体进行日常管护。</t>
    </r>
  </si>
  <si>
    <r>
      <rPr>
        <sz val="10"/>
        <rFont val="宋体"/>
        <charset val="204"/>
      </rPr>
      <t>修建护岸</t>
    </r>
    <r>
      <rPr>
        <sz val="10"/>
        <rFont val="Arial"/>
        <charset val="204"/>
      </rPr>
      <t>2175m</t>
    </r>
  </si>
  <si>
    <t>受益人口数471人</t>
  </si>
  <si>
    <t>2024年八渡河磨坝沟口段防洪工程</t>
  </si>
  <si>
    <r>
      <rPr>
        <sz val="10"/>
        <rFont val="宋体"/>
        <charset val="204"/>
      </rPr>
      <t>新建河堤</t>
    </r>
    <r>
      <rPr>
        <sz val="10"/>
        <rFont val="Arial"/>
        <charset val="204"/>
      </rPr>
      <t>997m</t>
    </r>
    <r>
      <rPr>
        <sz val="10"/>
        <rFont val="宋体"/>
        <charset val="204"/>
      </rPr>
      <t>及其他附属设施</t>
    </r>
  </si>
  <si>
    <t>兴州街道磨坝沟村</t>
  </si>
  <si>
    <r>
      <rPr>
        <sz val="10"/>
        <rFont val="宋体"/>
        <charset val="204"/>
      </rPr>
      <t>项目建设中通过以工代赈方式实施，预计吸纳周边群众50人务工，并按照不低于15%的比例发放劳务报酬。新建河堤</t>
    </r>
    <r>
      <rPr>
        <sz val="10"/>
        <rFont val="Arial"/>
        <charset val="204"/>
      </rPr>
      <t>997m</t>
    </r>
    <r>
      <rPr>
        <sz val="10"/>
        <rFont val="宋体"/>
        <charset val="204"/>
      </rPr>
      <t>及其他附属设施可提高项目区的整体防洪能力，使工程治理段免受洪水灾害的威胁，保护了项目区内685人（其中脱贫480人）和100亩耕地等免受洪水灾害的威胁，形成公益性资产确权到村，由村集体进行日常管护。</t>
    </r>
  </si>
  <si>
    <r>
      <rPr>
        <sz val="10"/>
        <rFont val="宋体"/>
        <charset val="204"/>
      </rPr>
      <t>新建河堤</t>
    </r>
    <r>
      <rPr>
        <sz val="10"/>
        <rFont val="Arial"/>
        <charset val="204"/>
      </rPr>
      <t>997m</t>
    </r>
  </si>
  <si>
    <r>
      <rPr>
        <sz val="10"/>
        <rFont val="宋体"/>
        <charset val="204"/>
      </rPr>
      <t>受益人口数</t>
    </r>
    <r>
      <rPr>
        <sz val="10"/>
        <rFont val="Arial"/>
        <charset val="204"/>
      </rPr>
      <t>685</t>
    </r>
    <r>
      <rPr>
        <sz val="10"/>
        <rFont val="宋体"/>
        <charset val="204"/>
      </rPr>
      <t>人</t>
    </r>
  </si>
  <si>
    <t>2024年略阳县青泥河（长丰河）白水江镇段防洪工程</t>
  </si>
  <si>
    <r>
      <rPr>
        <sz val="10"/>
        <rFont val="宋体"/>
        <charset val="204"/>
      </rPr>
      <t>新建堤防工程长度</t>
    </r>
    <r>
      <rPr>
        <sz val="10"/>
        <rFont val="Arial"/>
        <charset val="204"/>
      </rPr>
      <t>3269m</t>
    </r>
    <r>
      <rPr>
        <sz val="10"/>
        <rFont val="宋体"/>
        <charset val="204"/>
      </rPr>
      <t>，、新建排涝涵管</t>
    </r>
    <r>
      <rPr>
        <sz val="10"/>
        <rFont val="Arial"/>
        <charset val="204"/>
      </rPr>
      <t>16</t>
    </r>
    <r>
      <rPr>
        <sz val="10"/>
        <rFont val="宋体"/>
        <charset val="204"/>
      </rPr>
      <t>处、新建下河踏步</t>
    </r>
    <r>
      <rPr>
        <sz val="10"/>
        <rFont val="Arial"/>
        <charset val="204"/>
      </rPr>
      <t>8</t>
    </r>
    <r>
      <rPr>
        <sz val="10"/>
        <rFont val="宋体"/>
        <charset val="204"/>
      </rPr>
      <t>处。</t>
    </r>
  </si>
  <si>
    <r>
      <rPr>
        <sz val="10"/>
        <rFont val="宋体"/>
        <charset val="204"/>
      </rPr>
      <t>项目建设中通过以工代赈方式实施，预计吸纳周边群众60人务工，并按照不低于15%的比例发放劳务报酬。新建堤防工程长度</t>
    </r>
    <r>
      <rPr>
        <sz val="10"/>
        <rFont val="Arial"/>
        <charset val="204"/>
      </rPr>
      <t>3269m</t>
    </r>
    <r>
      <rPr>
        <sz val="10"/>
        <rFont val="宋体"/>
        <charset val="204"/>
      </rPr>
      <t>及其他附属设施可提高项目区的整体防洪能力，使工程治理段免受洪水灾害的威胁，保护了项目区内345人（其中脱贫240人）和201亩耕地等免受洪水灾害的威胁，工程的实施为改善该区域生态环境，保障区域经济建设，提高人居环境品位以及构建人水和谐社会奠定良好的基础。形成公益性资产确权到村，由村集体进行日常管护。</t>
    </r>
  </si>
  <si>
    <r>
      <rPr>
        <sz val="10"/>
        <rFont val="宋体"/>
        <charset val="204"/>
      </rPr>
      <t>新建防洪工程长</t>
    </r>
    <r>
      <rPr>
        <sz val="10"/>
        <rFont val="Arial"/>
        <charset val="204"/>
      </rPr>
      <t>3269m</t>
    </r>
    <r>
      <rPr>
        <sz val="10"/>
        <rFont val="宋体"/>
        <charset val="204"/>
      </rPr>
      <t>及其他附属设施</t>
    </r>
  </si>
  <si>
    <r>
      <rPr>
        <sz val="10"/>
        <rFont val="宋体"/>
        <charset val="204"/>
      </rPr>
      <t>新建防洪工程长</t>
    </r>
    <r>
      <rPr>
        <sz val="10"/>
        <rFont val="Arial"/>
        <charset val="204"/>
      </rPr>
      <t>3269m</t>
    </r>
  </si>
  <si>
    <r>
      <rPr>
        <sz val="10"/>
        <rFont val="宋体"/>
        <charset val="204"/>
      </rPr>
      <t>受益人口数</t>
    </r>
    <r>
      <rPr>
        <sz val="10"/>
        <rFont val="Arial"/>
        <charset val="204"/>
      </rPr>
      <t>345</t>
    </r>
    <r>
      <rPr>
        <sz val="10"/>
        <rFont val="宋体"/>
        <charset val="204"/>
      </rPr>
      <t>人</t>
    </r>
  </si>
  <si>
    <t>2024年度国家水土保持重点工程略阳县西淮坝小流域综合治理工程</t>
  </si>
  <si>
    <t>治理水土流失面积15.85km2。其中水平梯田77hm2.水保林106.91hm2经果林140.88hm2、封禁治理13.7km2,生产道路3.26Km,排水沟渠
2.59km。</t>
  </si>
  <si>
    <t>西淮坝镇梁家河村、西淮坝村、东淮村、</t>
  </si>
  <si>
    <t>项目建设中通过以工代赈方式实施，预计吸纳周边群众45人务工，并按照不低于15%的比例发放劳务报酬。项目建成后可改善当地697户2462人，其中脱贫户267户984人的生产生活条件。形成公益性资产确权到村，由村集体进行日常管护。</t>
  </si>
  <si>
    <t>通过务工方式增加群众收入。</t>
  </si>
  <si>
    <t>主要实施坡改梯、造林、封禁及路渠配套工程。改善当地697户2462人，其中脱贫户267户984人的生产生活条件。</t>
  </si>
  <si>
    <t>治理水土流失面积15.85km2。其中水平梯田77hm2.水保林106.91hm2经果林140.88hm2、封禁治理13.7km2,生产道路3.26Km,排水沟染
2.59km。</t>
  </si>
  <si>
    <t>受益脱贫人口数984人</t>
  </si>
  <si>
    <t>略阳县水土保持工作站</t>
  </si>
  <si>
    <t>韩永福</t>
  </si>
  <si>
    <t>2024年度省级水利发展资金水土保持项目略阳县黑河生态清洁小流域治理工程</t>
  </si>
  <si>
    <t>治理水土流失面积10.38km2。其中土坎梯田20.50hm².L型板梯田1.71hm²、经果林133.72hm²,封禁治理8.82km²,排洪渠0.16km, 护岸0.66km.生产道路2.321km,污水处理厂2处,休闲广场460m2 ，垃圾桶22个.</t>
  </si>
  <si>
    <t>黑河镇五郎坪村、王家庄村、李家坪村</t>
  </si>
  <si>
    <t>项目建设中通过以工代赈方式实施，预计吸纳周边群众40人务工，并按照不低于15%的比例发放劳务报酬。项目建成后可改善当地项目区受益群众1084户4160口人，其中脱贫户186户504人的生产生活条件。形成公益性资产确权到村，由村集体进行日常管护。</t>
  </si>
  <si>
    <t>主要实施坡改梯、造林、封禁及路渠配套工程。改善当地项目区受益群众1084户4160口人，其中脱贫户186户504人的生产生活条件。</t>
  </si>
  <si>
    <t>受益脱贫人口数504人</t>
  </si>
  <si>
    <t>2024年度省级水利发展资金水土保持项目略阳县大铁坝河生态清洁小流域治理工程</t>
  </si>
  <si>
    <t>治理水土流失面积16.98km2。水平梯田33.67hm²、老旧梯田改造22hm2.经果林89.52hm²,水保林109.53hm2、封禁治理14.43km2.拦水坝1座,谷坊1座,生产道路1.71km.护岸
1.3km.土墙垃圾桶30个.</t>
  </si>
  <si>
    <t>硖口驿镇硖口驿村、硖口驿社区、王家营村</t>
  </si>
  <si>
    <t>项目建设中通过以工代赈方式实施，预计吸纳周边群众40人务工，并按照不低于15%的比例发放劳务报酬。项目建成后可改善当地项目区受益群众1544户4379口人，其中脱贫户386户568人的生产生活条件。形成公益性资产确权到村，由村集体进行日常管护。</t>
  </si>
  <si>
    <t>主要实施坡改梯、造林、封禁及路渠配套工程。改善当地项目区受益群众1544户4379口人，其中脱贫户386户568人的生产生活条件。</t>
  </si>
  <si>
    <t>受益脱贫人口数568人</t>
  </si>
  <si>
    <t>2024年略阳县横现河街道跑马村山洪沟渠治理项目</t>
  </si>
  <si>
    <t>修建河堤300米，清理沟渠淤泥3公里10000方，破除淤堵河道巨石1000方。</t>
  </si>
  <si>
    <t>项目建设中通过以工代赈方式实施，预计吸纳周边群众20人参与工程建设，并按照不低于项目财政资金15%的比例发放劳务报酬。项目建成后将大大提高防洪能力，可保护我村178户551人（其中脱贫户、监测户98户327人）的生命财产安全和生态环境安全，形成公益性资产确权到村，加强管护，长期发挥效用。</t>
  </si>
  <si>
    <t>通过务工方式增加收入。</t>
  </si>
  <si>
    <t>完成修建河堤300米，清理沟渠淤泥3公里1万方，破除淤堵河道巨石1千方。保护我村178户551人的生命财产安全和生态环境安全。</t>
  </si>
  <si>
    <t>2024年度横现河街道横现河村武家沟排洪沟治理项目</t>
  </si>
  <si>
    <t>修建防护河堤250m，清理河道淤积砂石12000m³。</t>
  </si>
  <si>
    <t>项目建设中通过以工代赈方式带动10户25人(其中：脱贫户、监测户5户15人）参与工程建设，并按照不低于项目财政资金15%的比例发放劳务报酬；项目建成后，提升武家沟组整体环境，改善河道淤积，保护武家沟组50户153人（其中：脱贫户、监测户27户75人）生命财产安全，提升群众满意度。形成公益性资产确权到村，由村集体管护。</t>
  </si>
  <si>
    <t>完成修建防护河堤250m，清理河道淤积砂石12000m³。提升武家沟组整体环境，改善河道淤积，保护武家沟组50户153人（其中：脱贫户、监测户27户75人）生命财产安全，提升群众满意度。</t>
  </si>
  <si>
    <t>2024年度略阳县黑河镇高家坎村小流域治理项目</t>
  </si>
  <si>
    <t>河道治理0.5公里，边坡斜面治理0.3公里，基本绿化2000平方米，河堤修建0.3公里及配套相关附属设施。</t>
  </si>
  <si>
    <t>项目建设中通过以工代赈方式实施，预计吸纳周边群众15户36人务工（其中脱贫户、监测户5户14人）。，并按照不低于15%的比例发放劳务报酬。项目建成后可改善当地沿线群众25户72人（其中脱贫户5户14人）生产生活安全出行和生态环境安全问题。形成公益性资产确权到村，由村集体进行日常管护。</t>
  </si>
  <si>
    <t>完成河道治理0.5公里，边坡斜面治理0.3公里，绿化2000平方米，河堤修建0.3公里，改善当地沿线群众25户72人（其中脱贫户5户14人、监测户14户38人）生产生活安全出行问题。</t>
  </si>
  <si>
    <t>河道治理0.5公里，边坡斜面治理0.3公里，基本绿化2000平方米，河堤修建0.3公里</t>
  </si>
  <si>
    <t>2024年略阳县脱贫户、监测对象产业到户奖补项目</t>
  </si>
  <si>
    <t>依据略政办发[2022]34号关于印发《略阳县财政衔接资金支持产业发展奖补办法（试行）》、略政办函[2022]49号   关于《略阳县财政衔接资金支持产业发展奖补办法（试行）》的补充通知，对脱贫户、监测对象发展特色种植业、养殖业和小型农产品加工、餐饮及电商、休闲农业（农家乐）等产业给予奖补。</t>
  </si>
  <si>
    <t>通过农业产业种养业项目的实施，预计可带动脱贫户和监测对象7986户29807人，户均预计增收2500元以上。</t>
  </si>
  <si>
    <t>产业发展及奖补</t>
  </si>
  <si>
    <t>受益脱贫人口数29807人</t>
  </si>
  <si>
    <t>张有为</t>
  </si>
  <si>
    <t>2024年略阳县新型经营主体联农带农产业奖补项目</t>
  </si>
  <si>
    <t>依据略政办发[2022]34号关于印发《略阳县财政衔接资金支持产业发展奖补办法（试行）》的通知，对各级农业产业化龙头企业、农民专业合作社、家庭农场等（简称经营主体）通过土地流转、就业务工、带动生产、资金入股、收益分红等方式，形成稳定的联农带农益农利益联结机制，带动脱贫户、监测对象发展产业、增加收入的企业、合作社（含村集体股份经济合作社）、家庭农场进行奖补。</t>
  </si>
  <si>
    <t>项目完成后，提升经营主体联农带农益农能力，支持特色农产品品牌培育，支持村集体经济的发展，促进各级农业产业化龙头企业、农民专业合作社、家庭农场等（通过土地流转、就业务工、带动生产、资金入股、收益分红等方式，形成稳定的联农带农益农利益联结机制，预计奖补经营主体30家，带动脱贫户2000户，户均增收3000元以上。</t>
  </si>
  <si>
    <t>土地流转、就业务工、带动生产、产品回收、收益分红</t>
  </si>
  <si>
    <t>受益脱贫人口数5000人</t>
  </si>
  <si>
    <t>2024年略阳县消费帮扶奖补项目</t>
  </si>
  <si>
    <t>依据略政办发[2022]34号关于印发《略阳县财政衔接资金支持产业发展奖补办法（试行）》，对在略阳县境内注册登记的经营主体及市县认定的消费帮扶专馆进行奖补。</t>
  </si>
  <si>
    <t>扶贫产品企业通过采购30户脱贫户、监测户农副产品，预计户均增收2000元以上，开展消费帮扶。</t>
  </si>
  <si>
    <t>通过产品回收、销售等方式促进增收。</t>
  </si>
  <si>
    <t>完成略阳县境内注册登记的经营主体及市县认定的消费帮扶专馆进行奖补。</t>
  </si>
  <si>
    <t>受益总人口数68人，受益脱贫户、监测户30人</t>
  </si>
  <si>
    <t>县经贸局</t>
  </si>
  <si>
    <t>鱼跃</t>
  </si>
  <si>
    <t>2024年略阳县电商产业奖补项目</t>
  </si>
  <si>
    <t>依据略政办发〔2023〕26号《关于略阳县加快推进电商进村九条措施的通知》以及《略阳县支持电子商务产业发展奖补办法（试行》，对略阳县境内注册登记的经营主体、电商站点、电商从业者、脱贫户、监测对象开展农产品（食品）网络助农销售、帮销等电子商务产业进行奖补。</t>
  </si>
  <si>
    <t>帮助50余名脱贫群众、监测户销售农特产品，实现创业就业、联农带农，让电商惠及更多脱贫群众，服务乡村振兴。</t>
  </si>
  <si>
    <t>完成对略阳县境内注册登记的经营主体、电商站点、电商从业者网络销售进行奖补。</t>
  </si>
  <si>
    <t>受益总人口数98人，受益脱贫户、监测户50人</t>
  </si>
  <si>
    <t>县电商办</t>
  </si>
  <si>
    <t>郑理志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</si>
</sst>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_@"/>
  </numFmts>
  <fonts count="51">
    <font>
      <sz val="11"/>
      <color rgb="FF000000"/>
      <name val="Arial"/>
      <charset val="204"/>
    </font>
    <font>
      <sz val="8"/>
      <color rgb="FF000000"/>
      <name val="宋体"/>
      <charset val="204"/>
    </font>
    <font>
      <sz val="8"/>
      <color rgb="FF000000"/>
      <name val="Arial"/>
      <charset val="204"/>
    </font>
    <font>
      <b/>
      <sz val="10"/>
      <name val="SimHei"/>
      <charset val="134"/>
    </font>
    <font>
      <b/>
      <sz val="10"/>
      <color rgb="FF000000"/>
      <name val="Arial"/>
      <charset val="204"/>
    </font>
    <font>
      <b/>
      <sz val="18"/>
      <name val="方正小标宋简体"/>
      <charset val="134"/>
    </font>
    <font>
      <sz val="8"/>
      <name val="宋体"/>
      <charset val="134"/>
    </font>
    <font>
      <b/>
      <sz val="8"/>
      <name val="宋体"/>
      <charset val="134"/>
    </font>
    <font>
      <sz val="10"/>
      <color rgb="FF000000"/>
      <name val="宋体"/>
      <charset val="204"/>
    </font>
    <font>
      <sz val="10"/>
      <name val="宋体"/>
      <charset val="134"/>
    </font>
    <font>
      <sz val="8"/>
      <name val="宋体"/>
      <charset val="204"/>
    </font>
    <font>
      <b/>
      <sz val="8"/>
      <color rgb="FF000000"/>
      <name val="宋体"/>
      <charset val="204"/>
    </font>
    <font>
      <sz val="9"/>
      <name val="宋体"/>
      <charset val="134"/>
    </font>
    <font>
      <sz val="10"/>
      <name val="宋体"/>
      <charset val="204"/>
    </font>
    <font>
      <sz val="12"/>
      <name val="宋体"/>
      <charset val="134"/>
    </font>
    <font>
      <sz val="10"/>
      <color rgb="FF000000"/>
      <name val="宋体"/>
      <charset val="134"/>
    </font>
    <font>
      <sz val="10"/>
      <color theme="1"/>
      <name val="宋体"/>
      <charset val="134"/>
      <scheme val="minor"/>
    </font>
    <font>
      <sz val="10"/>
      <name val="方正黑体_GBK"/>
      <charset val="134"/>
    </font>
    <font>
      <sz val="8"/>
      <name val="仿宋_GB2312"/>
      <charset val="134"/>
    </font>
    <font>
      <b/>
      <sz val="8"/>
      <name val="宋体"/>
      <charset val="204"/>
      <scheme val="minor"/>
    </font>
    <font>
      <sz val="9"/>
      <color rgb="FF000000"/>
      <name val="宋体"/>
      <charset val="204"/>
    </font>
    <font>
      <b/>
      <sz val="16"/>
      <color rgb="FF000000"/>
      <name val="方正小标宋简体"/>
      <charset val="204"/>
    </font>
    <font>
      <b/>
      <sz val="10"/>
      <name val="SimSun"/>
      <charset val="134"/>
    </font>
    <font>
      <sz val="10"/>
      <color rgb="FF000000"/>
      <name val="Arial"/>
      <charset val="204"/>
    </font>
    <font>
      <sz val="8"/>
      <color rgb="FF00000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Arial"/>
      <charset val="0"/>
    </font>
    <font>
      <sz val="9"/>
      <name val="仿宋_GB2312"/>
      <charset val="134"/>
    </font>
    <font>
      <sz val="8"/>
      <color rgb="FF000000"/>
      <name val="Arial"/>
      <charset val="134"/>
    </font>
    <font>
      <sz val="10"/>
      <name val="Arial"/>
      <charset val="204"/>
    </font>
    <font>
      <sz val="12"/>
      <name val="Sim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3" borderId="11" applyNumberFormat="0" applyAlignment="0" applyProtection="0">
      <alignment vertical="center"/>
    </xf>
    <xf numFmtId="0" fontId="36" fillId="4" borderId="12" applyNumberFormat="0" applyAlignment="0" applyProtection="0">
      <alignment vertical="center"/>
    </xf>
    <xf numFmtId="0" fontId="37" fillId="4" borderId="11" applyNumberFormat="0" applyAlignment="0" applyProtection="0">
      <alignment vertical="center"/>
    </xf>
    <xf numFmtId="0" fontId="38" fillId="5"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26" fillId="0" borderId="0">
      <alignment vertical="center"/>
    </xf>
    <xf numFmtId="0" fontId="46" fillId="0" borderId="0"/>
    <xf numFmtId="0" fontId="14" fillId="0" borderId="0"/>
  </cellStyleXfs>
  <cellXfs count="61">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center" wrapText="1"/>
    </xf>
    <xf numFmtId="49" fontId="0" fillId="0" borderId="0" xfId="0" applyNumberFormat="1" applyFill="1" applyBorder="1" applyAlignment="1">
      <alignment horizontal="center" vertical="top" wrapText="1"/>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top" wrapText="1"/>
    </xf>
    <xf numFmtId="176" fontId="5" fillId="0" borderId="0" xfId="0" applyNumberFormat="1" applyFont="1" applyFill="1" applyAlignment="1">
      <alignment horizontal="center" vertical="center" wrapText="1"/>
    </xf>
    <xf numFmtId="176" fontId="5"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5" xfId="0" applyFont="1" applyFill="1" applyBorder="1" applyAlignment="1">
      <alignment vertical="center" wrapText="1"/>
    </xf>
    <xf numFmtId="0" fontId="12" fillId="0" borderId="5" xfId="0" applyFont="1" applyFill="1" applyBorder="1" applyAlignment="1" applyProtection="1">
      <alignment horizontal="left" vertical="center" wrapText="1"/>
      <protection locked="0"/>
    </xf>
    <xf numFmtId="0" fontId="9" fillId="0" borderId="5" xfId="0" applyFont="1" applyFill="1" applyBorder="1" applyAlignment="1">
      <alignment vertical="center" wrapText="1"/>
    </xf>
    <xf numFmtId="0" fontId="14" fillId="0" borderId="5" xfId="0" applyFont="1" applyFill="1" applyBorder="1" applyAlignment="1">
      <alignment vertical="center"/>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9" fillId="0" borderId="1" xfId="0" applyFont="1" applyFill="1" applyBorder="1" applyAlignment="1">
      <alignment horizontal="center" vertical="center" textRotation="255" wrapText="1"/>
    </xf>
    <xf numFmtId="1" fontId="9" fillId="0" borderId="1"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8" fillId="0" borderId="5" xfId="0" applyFont="1" applyFill="1" applyBorder="1" applyAlignment="1">
      <alignment horizontal="left" vertical="center" wrapText="1"/>
    </xf>
    <xf numFmtId="49" fontId="19" fillId="0" borderId="5"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8" fillId="0" borderId="5"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0" fillId="0" borderId="0" xfId="0" applyFill="1" applyBorder="1" applyAlignment="1">
      <alignment horizontal="left" vertical="top" wrapText="1"/>
    </xf>
    <xf numFmtId="0" fontId="21" fillId="0" borderId="0" xfId="0" applyFont="1" applyFill="1" applyAlignment="1">
      <alignment horizontal="center" vertical="center"/>
    </xf>
    <xf numFmtId="0" fontId="22" fillId="0"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 fillId="0" borderId="5" xfId="0" applyFont="1" applyFill="1" applyBorder="1" applyAlignment="1">
      <alignment horizontal="left" vertical="top"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1" fontId="24" fillId="0" borderId="5" xfId="0" applyNumberFormat="1" applyFont="1" applyFill="1" applyBorder="1" applyAlignment="1">
      <alignment horizontal="center" vertical="center" wrapText="1"/>
    </xf>
    <xf numFmtId="0" fontId="25" fillId="0" borderId="5"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4 6" xfId="49"/>
    <cellStyle name="常规 2" xfId="50"/>
    <cellStyle name="常规 7" xfId="5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685800</xdr:colOff>
      <xdr:row>78</xdr:row>
      <xdr:rowOff>0</xdr:rowOff>
    </xdr:from>
    <xdr:to>
      <xdr:col>3</xdr:col>
      <xdr:colOff>35560</xdr:colOff>
      <xdr:row>79</xdr:row>
      <xdr:rowOff>372110</xdr:rowOff>
    </xdr:to>
    <xdr:sp>
      <xdr:nvSpPr>
        <xdr:cNvPr id="3586" name="Rectangle 3219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87" name="Rectangle 3219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88" name="Rectangle 3219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89" name="Rectangle 3219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0" name="Rectangle 3219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1" name="Rectangle 3219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2" name="Rectangle 3219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3" name="Rectangle 3219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4" name="Rectangle 3219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5" name="Rectangle 3219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6" name="Rectangle 3219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7" name="Rectangle 3219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8" name="Rectangle 3219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599" name="Rectangle 3219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0" name="Rectangle 3219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1" name="Rectangle 3219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2" name="Rectangle 3219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3" name="Rectangle 3219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4" name="Rectangle 3219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5" name="Rectangle 3219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6" name="Rectangle 3219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7" name="Rectangle 3219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8" name="Rectangle 3219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09" name="Rectangle 3219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0" name="Rectangle 3219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1" name="Rectangle 3219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2" name="Rectangle 3219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3" name="Rectangle 3219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4" name="Rectangle 3219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5" name="Rectangle 3219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6" name="Rectangle 3219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7" name="Rectangle 3219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8" name="Rectangle 3219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19" name="Rectangle 3219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0" name="Rectangle 3219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1" name="Rectangle 3219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2" name="Rectangle 3219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3" name="Rectangle 3219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4" name="Rectangle 3219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5" name="Rectangle 3219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6" name="Rectangle 3219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7" name="Rectangle 3219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8" name="Rectangle 3219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29" name="Rectangle 3219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0" name="Rectangle 3219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1" name="Rectangle 3219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2" name="Rectangle 3219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3" name="Rectangle 3219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4" name="Rectangle 3219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5" name="Rectangle 3219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6" name="Rectangle 3219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7" name="Rectangle 3219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8" name="Rectangle 3219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39" name="Rectangle 3219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0" name="Rectangle 3219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1" name="Rectangle 3219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2" name="Rectangle 3219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3" name="Rectangle 3219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4" name="Rectangle 3219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5" name="Rectangle 3219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6" name="Rectangle 3219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7" name="Rectangle 3219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8" name="Rectangle 3219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49" name="Rectangle 3219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0" name="Rectangle 3219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1" name="Rectangle 3219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2" name="Rectangle 3219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3" name="Rectangle 3219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4" name="Rectangle 3220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5" name="Rectangle 3220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6" name="Rectangle 3220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7" name="Rectangle 3220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8" name="Rectangle 3220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59" name="Rectangle 3220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0" name="Rectangle 3220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1" name="Rectangle 3220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2" name="Rectangle 3220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3" name="Rectangle 3220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4" name="Rectangle 3220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5" name="Rectangle 3220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6" name="Rectangle 3220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7" name="Rectangle 3220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8" name="Rectangle 3220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69" name="Rectangle 3220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0" name="Rectangle 3220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1" name="Rectangle 3220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2" name="Rectangle 3220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3" name="Rectangle 3220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4" name="Rectangle 3220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5" name="Rectangle 3220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6" name="Rectangle 3220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7" name="Rectangle 3220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8" name="Rectangle 3220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79" name="Rectangle 3220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0" name="Rectangle 3220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1" name="Rectangle 3220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2" name="Rectangle 3220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3" name="Rectangle 3220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4" name="Rectangle 3220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5" name="Rectangle 3220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6" name="Rectangle 3220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7" name="Rectangle 3220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8" name="Rectangle 3220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89" name="Rectangle 3220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0" name="Rectangle 3220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1" name="Rectangle 3220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2" name="Rectangle 3220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3" name="Rectangle 3220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4" name="Rectangle 3220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5" name="Rectangle 3220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6" name="Rectangle 3220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7" name="Rectangle 3220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8" name="Rectangle 3220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699" name="Rectangle 3220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0" name="Rectangle 3220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1" name="Rectangle 3220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2" name="Rectangle 3220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3" name="Rectangle 3220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4" name="Rectangle 3220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5" name="Rectangle 3220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6" name="Rectangle 3220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7" name="Rectangle 3220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8" name="Rectangle 3220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09" name="Rectangle 3220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0" name="Rectangle 3220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1" name="Rectangle 3220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2" name="Rectangle 3220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3" name="Rectangle 3220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4" name="Rectangle 3220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5" name="Rectangle 3220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6" name="Rectangle 3220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7" name="Rectangle 3220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8" name="Rectangle 3220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19" name="Rectangle 3220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0" name="Rectangle 3220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1" name="Rectangle 3220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2" name="Rectangle 3220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3" name="Rectangle 3220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4" name="Rectangle 3220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5" name="Rectangle 3220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6" name="Rectangle 3220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7" name="Rectangle 3220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8" name="Rectangle 3220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29" name="Rectangle 3220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0" name="Rectangle 3220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1" name="Rectangle 3220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2" name="Rectangle 3220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3" name="Rectangle 3220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4" name="Rectangle 3220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5" name="Rectangle 3220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6" name="Rectangle 3220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7" name="Rectangle 3220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8" name="Rectangle 3220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39" name="Rectangle 3220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40" name="Rectangle 3220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41" name="Rectangle 3220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42" name="Rectangle 3220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43" name="Rectangle 3220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44" name="Rectangle 3220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745" name="Rectangle 3220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46" name="Rectangle 32209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47" name="Rectangle 32209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48" name="Rectangle 32209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49" name="Rectangle 32209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0" name="Rectangle 32209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1" name="Rectangle 32209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2" name="Rectangle 32209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3" name="Rectangle 32209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4" name="Rectangle 32210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5" name="Rectangle 32210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6" name="Rectangle 32210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7" name="Rectangle 32210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8" name="Rectangle 32210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59" name="Rectangle 32210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0" name="Rectangle 32210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1" name="Rectangle 32210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2" name="Rectangle 32210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3" name="Rectangle 32210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4" name="Rectangle 32211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5" name="Rectangle 32211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6" name="Rectangle 32211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7" name="Rectangle 32211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8" name="Rectangle 32211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69" name="Rectangle 32211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0" name="Rectangle 3221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1" name="Rectangle 3221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2" name="Rectangle 3221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3" name="Rectangle 3221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4" name="Rectangle 3221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5" name="Rectangle 3221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6" name="Rectangle 3221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7" name="Rectangle 3221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8" name="Rectangle 3221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79" name="Rectangle 3221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0" name="Rectangle 3221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1" name="Rectangle 3221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2" name="Rectangle 3221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3" name="Rectangle 3221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4" name="Rectangle 3221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5" name="Rectangle 3221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6" name="Rectangle 3221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7" name="Rectangle 3221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8" name="Rectangle 3221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89" name="Rectangle 3221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0" name="Rectangle 3221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1" name="Rectangle 3221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2" name="Rectangle 3221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3" name="Rectangle 3221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4" name="Rectangle 3221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5" name="Rectangle 3221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6" name="Rectangle 3221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7" name="Rectangle 3221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8" name="Rectangle 3221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799" name="Rectangle 3221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0" name="Rectangle 3221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1" name="Rectangle 3221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2" name="Rectangle 3221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3" name="Rectangle 3221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4" name="Rectangle 3221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5" name="Rectangle 3221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6" name="Rectangle 3221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7" name="Rectangle 3221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8" name="Rectangle 3221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809" name="Rectangle 3221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0" name="Rectangle 3221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1" name="Rectangle 3221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2" name="Rectangle 3221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3" name="Rectangle 3221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4" name="Rectangle 3221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5" name="Rectangle 3221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6" name="Rectangle 3221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7" name="Rectangle 3221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8" name="Rectangle 3221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19" name="Rectangle 3221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0" name="Rectangle 3221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1" name="Rectangle 3221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2" name="Rectangle 3221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3" name="Rectangle 3221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4" name="Rectangle 3221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5" name="Rectangle 3221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6" name="Rectangle 3221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7" name="Rectangle 3221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8" name="Rectangle 3221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29" name="Rectangle 3221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0" name="Rectangle 3221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1" name="Rectangle 3221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2" name="Rectangle 3221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3" name="Rectangle 3221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4" name="Rectangle 3221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5" name="Rectangle 3221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6" name="Rectangle 3221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7" name="Rectangle 3221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8" name="Rectangle 3221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39" name="Rectangle 3221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0" name="Rectangle 3221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1" name="Rectangle 3221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2" name="Rectangle 3221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3" name="Rectangle 3221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4" name="Rectangle 3221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5" name="Rectangle 3221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6" name="Rectangle 3221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7" name="Rectangle 3221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8" name="Rectangle 3221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49" name="Rectangle 3221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0" name="Rectangle 3221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1" name="Rectangle 3221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2" name="Rectangle 3221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3" name="Rectangle 3221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4" name="Rectangle 3222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5" name="Rectangle 3222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6" name="Rectangle 3222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7" name="Rectangle 3222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8" name="Rectangle 3222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59" name="Rectangle 3222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0" name="Rectangle 3222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1" name="Rectangle 3222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2" name="Rectangle 3222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3" name="Rectangle 3222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4" name="Rectangle 3222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5" name="Rectangle 3222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6" name="Rectangle 3222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7" name="Rectangle 3222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8" name="Rectangle 3222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69" name="Rectangle 3222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0" name="Rectangle 3222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1" name="Rectangle 3222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2" name="Rectangle 3222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3" name="Rectangle 3222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4" name="Rectangle 3222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5" name="Rectangle 3222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6" name="Rectangle 3222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7" name="Rectangle 3222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8" name="Rectangle 3222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79" name="Rectangle 3222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0" name="Rectangle 3222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1" name="Rectangle 3222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2" name="Rectangle 3222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3" name="Rectangle 3222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4" name="Rectangle 3222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5" name="Rectangle 3222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6" name="Rectangle 3222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7" name="Rectangle 3222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8" name="Rectangle 3222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89" name="Rectangle 3222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0" name="Rectangle 3222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1" name="Rectangle 3222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2" name="Rectangle 3222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3" name="Rectangle 3222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4" name="Rectangle 3222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5" name="Rectangle 3222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6" name="Rectangle 3222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7" name="Rectangle 3222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8" name="Rectangle 3222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899" name="Rectangle 3222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0" name="Rectangle 3222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1" name="Rectangle 3222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2" name="Rectangle 3222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3" name="Rectangle 3222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4" name="Rectangle 3222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5" name="Rectangle 3222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6" name="Rectangle 3222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7" name="Rectangle 3222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8" name="Rectangle 3222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09" name="Rectangle 3222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0" name="Rectangle 3222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1" name="Rectangle 3222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2" name="Rectangle 3222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3" name="Rectangle 3222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4" name="Rectangle 3222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5" name="Rectangle 3222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6" name="Rectangle 3222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7" name="Rectangle 3222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8" name="Rectangle 3222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19" name="Rectangle 3222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0" name="Rectangle 3222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1" name="Rectangle 3222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2" name="Rectangle 3222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3" name="Rectangle 3222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4" name="Rectangle 3222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5" name="Rectangle 3222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6" name="Rectangle 3222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7" name="Rectangle 3222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8" name="Rectangle 3222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29" name="Rectangle 3222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0" name="Rectangle 3222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1" name="Rectangle 3222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2" name="Rectangle 3222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3" name="Rectangle 3222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4" name="Rectangle 3222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5" name="Rectangle 3222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6" name="Rectangle 3222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7" name="Rectangle 3222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8" name="Rectangle 3222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39" name="Rectangle 3222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0" name="Rectangle 3222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1" name="Rectangle 3222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2" name="Rectangle 3222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3" name="Rectangle 3222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4" name="Rectangle 3222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5" name="Rectangle 3222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6" name="Rectangle 3222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7" name="Rectangle 3222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8" name="Rectangle 3222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49" name="Rectangle 3222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0" name="Rectangle 3222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1" name="Rectangle 3222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2" name="Rectangle 3222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3" name="Rectangle 3222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4" name="Rectangle 3223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5" name="Rectangle 3223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6" name="Rectangle 3223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7" name="Rectangle 3223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8" name="Rectangle 3223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59" name="Rectangle 3223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0" name="Rectangle 3223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1" name="Rectangle 3223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2" name="Rectangle 3223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3" name="Rectangle 3223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4" name="Rectangle 3223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5" name="Rectangle 3223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6" name="Rectangle 3223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7" name="Rectangle 3223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8" name="Rectangle 3223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3969" name="Rectangle 3223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0" name="Rectangle 3223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1" name="Rectangle 3223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2" name="Rectangle 3223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3" name="Rectangle 3223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4" name="Rectangle 3223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5" name="Rectangle 3223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6" name="Rectangle 3223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7" name="Rectangle 3223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8" name="Rectangle 3223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79" name="Rectangle 3223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0" name="Rectangle 3223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1" name="Rectangle 3223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2" name="Rectangle 3223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3" name="Rectangle 3223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4" name="Rectangle 3223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5" name="Rectangle 3223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6" name="Rectangle 3223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7" name="Rectangle 3223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8" name="Rectangle 3223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89" name="Rectangle 3223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0" name="Rectangle 3223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1" name="Rectangle 3223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2" name="Rectangle 3223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3" name="Rectangle 3223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4" name="Rectangle 3223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5" name="Rectangle 3223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6" name="Rectangle 3223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7" name="Rectangle 3223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8" name="Rectangle 3223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3999" name="Rectangle 3223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0" name="Rectangle 3223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1" name="Rectangle 3223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2" name="Rectangle 3223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3" name="Rectangle 3223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4" name="Rectangle 3223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5" name="Rectangle 3223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6" name="Rectangle 3223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7" name="Rectangle 3223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8" name="Rectangle 3223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09" name="Rectangle 3223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0" name="Rectangle 32235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1" name="Rectangle 32235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2" name="Rectangle 32235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3" name="Rectangle 32235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4" name="Rectangle 32236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5" name="Rectangle 32236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6" name="Rectangle 32236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7" name="Rectangle 32236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8" name="Rectangle 32236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19" name="Rectangle 32236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0" name="Rectangle 32236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1" name="Rectangle 32236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2" name="Rectangle 32236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3" name="Rectangle 32236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4" name="Rectangle 32237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5" name="Rectangle 32237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6" name="Rectangle 32237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7" name="Rectangle 32237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8" name="Rectangle 32237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29" name="Rectangle 32237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30" name="Rectangle 32237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31" name="Rectangle 32237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32" name="Rectangle 32237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033" name="Rectangle 32237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34" name="Rectangle 3219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35" name="Rectangle 3219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36" name="Rectangle 3219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37" name="Rectangle 3219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38" name="Rectangle 3219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39" name="Rectangle 3219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0" name="Rectangle 3219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1" name="Rectangle 3219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2" name="Rectangle 3219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3" name="Rectangle 3219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4" name="Rectangle 3219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5" name="Rectangle 3219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6" name="Rectangle 3219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7" name="Rectangle 3219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8" name="Rectangle 3219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49" name="Rectangle 3219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0" name="Rectangle 3219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1" name="Rectangle 3219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2" name="Rectangle 3219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3" name="Rectangle 3219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4" name="Rectangle 3219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5" name="Rectangle 3219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6" name="Rectangle 3219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7" name="Rectangle 3219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8" name="Rectangle 3219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59" name="Rectangle 3219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0" name="Rectangle 3219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1" name="Rectangle 3219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2" name="Rectangle 3219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3" name="Rectangle 3219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4" name="Rectangle 3219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5" name="Rectangle 3219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6" name="Rectangle 3219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7" name="Rectangle 3219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8" name="Rectangle 3219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69" name="Rectangle 3219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0" name="Rectangle 3219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1" name="Rectangle 3219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2" name="Rectangle 3219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3" name="Rectangle 3219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4" name="Rectangle 3219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5" name="Rectangle 3219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6" name="Rectangle 3219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7" name="Rectangle 3219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8" name="Rectangle 3219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79" name="Rectangle 3219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0" name="Rectangle 3219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1" name="Rectangle 3219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2" name="Rectangle 3219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3" name="Rectangle 3219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4" name="Rectangle 3219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5" name="Rectangle 3219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6" name="Rectangle 3219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7" name="Rectangle 3219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8" name="Rectangle 3219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89" name="Rectangle 3219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0" name="Rectangle 3219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1" name="Rectangle 3219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2" name="Rectangle 3219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3" name="Rectangle 3219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4" name="Rectangle 3219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5" name="Rectangle 3219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6" name="Rectangle 3219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7" name="Rectangle 3219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8" name="Rectangle 3219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099" name="Rectangle 3219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0" name="Rectangle 3219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1" name="Rectangle 3219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2" name="Rectangle 3220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3" name="Rectangle 3220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4" name="Rectangle 3220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5" name="Rectangle 3220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6" name="Rectangle 3220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7" name="Rectangle 3220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8" name="Rectangle 3220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09" name="Rectangle 3220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0" name="Rectangle 3220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1" name="Rectangle 3220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2" name="Rectangle 3220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3" name="Rectangle 3220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4" name="Rectangle 3220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5" name="Rectangle 3220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6" name="Rectangle 3220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7" name="Rectangle 3220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8" name="Rectangle 3220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19" name="Rectangle 3220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0" name="Rectangle 3220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1" name="Rectangle 3220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2" name="Rectangle 3220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3" name="Rectangle 3220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4" name="Rectangle 3220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5" name="Rectangle 3220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6" name="Rectangle 3220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7" name="Rectangle 3220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8" name="Rectangle 3220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29" name="Rectangle 3220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0" name="Rectangle 3220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1" name="Rectangle 3220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2" name="Rectangle 3220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3" name="Rectangle 3220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4" name="Rectangle 3220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5" name="Rectangle 3220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6" name="Rectangle 3220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7" name="Rectangle 3220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8" name="Rectangle 3220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39" name="Rectangle 3220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0" name="Rectangle 3220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1" name="Rectangle 3220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2" name="Rectangle 3220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3" name="Rectangle 3220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4" name="Rectangle 3220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5" name="Rectangle 3220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6" name="Rectangle 3220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7" name="Rectangle 3220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8" name="Rectangle 3220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49" name="Rectangle 3220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0" name="Rectangle 3220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1" name="Rectangle 3220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2" name="Rectangle 3220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3" name="Rectangle 3220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4" name="Rectangle 3220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5" name="Rectangle 3220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6" name="Rectangle 3220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7" name="Rectangle 3220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8" name="Rectangle 3220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59" name="Rectangle 3220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0" name="Rectangle 3220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1" name="Rectangle 3220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2" name="Rectangle 3220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3" name="Rectangle 3220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4" name="Rectangle 3220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5" name="Rectangle 3220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6" name="Rectangle 3220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7" name="Rectangle 3220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8" name="Rectangle 3220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69" name="Rectangle 3220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0" name="Rectangle 3220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1" name="Rectangle 3220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2" name="Rectangle 3220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3" name="Rectangle 3220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4" name="Rectangle 3220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5" name="Rectangle 3220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6" name="Rectangle 3220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7" name="Rectangle 3220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8" name="Rectangle 3220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79" name="Rectangle 3220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0" name="Rectangle 3220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1" name="Rectangle 3220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2" name="Rectangle 3220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3" name="Rectangle 3220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4" name="Rectangle 3220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5" name="Rectangle 3220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6" name="Rectangle 3220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7" name="Rectangle 3220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8" name="Rectangle 3220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89" name="Rectangle 3220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90" name="Rectangle 3220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91" name="Rectangle 3220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92" name="Rectangle 3220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193" name="Rectangle 3220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194" name="Rectangle 32209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195" name="Rectangle 32209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196" name="Rectangle 32209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197" name="Rectangle 32209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198" name="Rectangle 32209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199" name="Rectangle 32209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0" name="Rectangle 32209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1" name="Rectangle 32209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2" name="Rectangle 32210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3" name="Rectangle 32210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4" name="Rectangle 32210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5" name="Rectangle 32210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6" name="Rectangle 32210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7" name="Rectangle 32210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8" name="Rectangle 32210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09" name="Rectangle 32210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0" name="Rectangle 32210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1" name="Rectangle 32210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2" name="Rectangle 32211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3" name="Rectangle 32211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4" name="Rectangle 32211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5" name="Rectangle 32211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6" name="Rectangle 32211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7" name="Rectangle 32211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8" name="Rectangle 3221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19" name="Rectangle 3221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0" name="Rectangle 3221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1" name="Rectangle 3221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2" name="Rectangle 3221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3" name="Rectangle 3221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4" name="Rectangle 3221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5" name="Rectangle 3221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6" name="Rectangle 3221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7" name="Rectangle 3221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8" name="Rectangle 3221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29" name="Rectangle 3221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0" name="Rectangle 3221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1" name="Rectangle 3221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2" name="Rectangle 3221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3" name="Rectangle 3221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4" name="Rectangle 3221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5" name="Rectangle 3221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6" name="Rectangle 3221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7" name="Rectangle 3221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8" name="Rectangle 3221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39" name="Rectangle 3221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0" name="Rectangle 3221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1" name="Rectangle 3221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2" name="Rectangle 3221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3" name="Rectangle 3221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4" name="Rectangle 3221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5" name="Rectangle 3221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6" name="Rectangle 3221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7" name="Rectangle 3221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8" name="Rectangle 3221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49" name="Rectangle 3221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50" name="Rectangle 3221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51" name="Rectangle 3221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52" name="Rectangle 3221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53" name="Rectangle 3221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54" name="Rectangle 3221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55" name="Rectangle 3221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56" name="Rectangle 3221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257" name="Rectangle 3221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58" name="Rectangle 3221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59" name="Rectangle 3221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0" name="Rectangle 3221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1" name="Rectangle 3221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2" name="Rectangle 3221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3" name="Rectangle 3221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4" name="Rectangle 3221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5" name="Rectangle 3221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6" name="Rectangle 3221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7" name="Rectangle 3221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8" name="Rectangle 3221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69" name="Rectangle 3221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0" name="Rectangle 3221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1" name="Rectangle 3221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2" name="Rectangle 3221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3" name="Rectangle 3221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4" name="Rectangle 3221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5" name="Rectangle 3221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6" name="Rectangle 3221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7" name="Rectangle 3221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8" name="Rectangle 3221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79" name="Rectangle 3221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0" name="Rectangle 3221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1" name="Rectangle 3221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2" name="Rectangle 3221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3" name="Rectangle 3221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4" name="Rectangle 3221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5" name="Rectangle 3221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6" name="Rectangle 3221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7" name="Rectangle 3221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8" name="Rectangle 3221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89" name="Rectangle 3221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0" name="Rectangle 3221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1" name="Rectangle 3221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2" name="Rectangle 3221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3" name="Rectangle 3221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4" name="Rectangle 3221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5" name="Rectangle 3221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6" name="Rectangle 3221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7" name="Rectangle 3221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8" name="Rectangle 3221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299" name="Rectangle 3221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0" name="Rectangle 3221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1" name="Rectangle 3221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2" name="Rectangle 3222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3" name="Rectangle 3222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4" name="Rectangle 3222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5" name="Rectangle 3222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6" name="Rectangle 3222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7" name="Rectangle 3222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8" name="Rectangle 3222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09" name="Rectangle 3222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0" name="Rectangle 3222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1" name="Rectangle 3222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2" name="Rectangle 3222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3" name="Rectangle 3222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4" name="Rectangle 3222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5" name="Rectangle 3222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6" name="Rectangle 3222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7" name="Rectangle 3222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8" name="Rectangle 3222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19" name="Rectangle 3222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0" name="Rectangle 3222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1" name="Rectangle 3222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2" name="Rectangle 3222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3" name="Rectangle 3222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4" name="Rectangle 3222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5" name="Rectangle 3222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6" name="Rectangle 3222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7" name="Rectangle 3222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8" name="Rectangle 3222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29" name="Rectangle 3222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0" name="Rectangle 3222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1" name="Rectangle 3222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2" name="Rectangle 3222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3" name="Rectangle 3222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4" name="Rectangle 3222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5" name="Rectangle 3222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6" name="Rectangle 3222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7" name="Rectangle 3222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8" name="Rectangle 3222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39" name="Rectangle 3222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0" name="Rectangle 3222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1" name="Rectangle 3222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2" name="Rectangle 3222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3" name="Rectangle 3222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4" name="Rectangle 3222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5" name="Rectangle 3222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6" name="Rectangle 3222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7" name="Rectangle 3222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8" name="Rectangle 3222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49" name="Rectangle 3222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0" name="Rectangle 3222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1" name="Rectangle 3222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2" name="Rectangle 3222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3" name="Rectangle 3222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4" name="Rectangle 3222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5" name="Rectangle 3222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6" name="Rectangle 3222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7" name="Rectangle 3222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8" name="Rectangle 3222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59" name="Rectangle 3222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0" name="Rectangle 3222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1" name="Rectangle 3222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2" name="Rectangle 3222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3" name="Rectangle 3222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4" name="Rectangle 3222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5" name="Rectangle 3222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6" name="Rectangle 3222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7" name="Rectangle 3222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8" name="Rectangle 3222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69" name="Rectangle 3222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0" name="Rectangle 3222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1" name="Rectangle 3222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2" name="Rectangle 3222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3" name="Rectangle 3222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4" name="Rectangle 3222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5" name="Rectangle 3222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6" name="Rectangle 3222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7" name="Rectangle 3222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8" name="Rectangle 3222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79" name="Rectangle 3222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0" name="Rectangle 3222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1" name="Rectangle 3222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2" name="Rectangle 3222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3" name="Rectangle 3222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4" name="Rectangle 3222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5" name="Rectangle 3222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6" name="Rectangle 3222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7" name="Rectangle 3222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8" name="Rectangle 3222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89" name="Rectangle 3222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0" name="Rectangle 3222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1" name="Rectangle 3222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2" name="Rectangle 3222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3" name="Rectangle 3222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4" name="Rectangle 3222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5" name="Rectangle 3222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6" name="Rectangle 3222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7" name="Rectangle 3222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8" name="Rectangle 3222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399" name="Rectangle 3222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0" name="Rectangle 3222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1" name="Rectangle 3222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2" name="Rectangle 3223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3" name="Rectangle 3223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4" name="Rectangle 3223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5" name="Rectangle 3223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6" name="Rectangle 3223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7" name="Rectangle 3223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8" name="Rectangle 3223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09" name="Rectangle 3223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10" name="Rectangle 3223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11" name="Rectangle 3223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12" name="Rectangle 3223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13" name="Rectangle 3223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14" name="Rectangle 3223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15" name="Rectangle 3223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16" name="Rectangle 3223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17" name="Rectangle 3223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18" name="Rectangle 3223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19" name="Rectangle 3223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0" name="Rectangle 3223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1" name="Rectangle 3223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2" name="Rectangle 3223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3" name="Rectangle 3223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4" name="Rectangle 3223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5" name="Rectangle 3223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6" name="Rectangle 3223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7" name="Rectangle 3223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8" name="Rectangle 3223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29" name="Rectangle 3223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0" name="Rectangle 3223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1" name="Rectangle 3223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2" name="Rectangle 3223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3" name="Rectangle 3223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4" name="Rectangle 3223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5" name="Rectangle 3223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6" name="Rectangle 3223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7" name="Rectangle 3223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8" name="Rectangle 3223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39" name="Rectangle 3223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0" name="Rectangle 3223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1" name="Rectangle 3223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2" name="Rectangle 3223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3" name="Rectangle 3223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4" name="Rectangle 3223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5" name="Rectangle 3223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6" name="Rectangle 3223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7" name="Rectangle 3223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8" name="Rectangle 3223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49" name="Rectangle 3223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0" name="Rectangle 3223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1" name="Rectangle 3223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2" name="Rectangle 3223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3" name="Rectangle 3223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4" name="Rectangle 3223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5" name="Rectangle 3223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6" name="Rectangle 3223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7" name="Rectangle 3223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8" name="Rectangle 32235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59" name="Rectangle 32235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0" name="Rectangle 32235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1" name="Rectangle 32235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2" name="Rectangle 32236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3" name="Rectangle 32236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4" name="Rectangle 32236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5" name="Rectangle 32236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6" name="Rectangle 32236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7" name="Rectangle 32236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8" name="Rectangle 32236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69" name="Rectangle 32236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0" name="Rectangle 32236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1" name="Rectangle 32236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2" name="Rectangle 32237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3" name="Rectangle 32237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4" name="Rectangle 32237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5" name="Rectangle 32237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6" name="Rectangle 32237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7" name="Rectangle 32237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8" name="Rectangle 32237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79" name="Rectangle 32237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80" name="Rectangle 32237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481" name="Rectangle 32237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82" name="Rectangle 3219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83" name="Rectangle 3219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84" name="Rectangle 3219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85" name="Rectangle 3219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86" name="Rectangle 3219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87" name="Rectangle 3219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88" name="Rectangle 3219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89" name="Rectangle 3219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0" name="Rectangle 3219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1" name="Rectangle 3219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2" name="Rectangle 3219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3" name="Rectangle 3219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4" name="Rectangle 3219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5" name="Rectangle 3219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6" name="Rectangle 3219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7" name="Rectangle 3219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8" name="Rectangle 3219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499" name="Rectangle 3219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0" name="Rectangle 3219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1" name="Rectangle 3219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2" name="Rectangle 3219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3" name="Rectangle 3219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4" name="Rectangle 3219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5" name="Rectangle 3219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6" name="Rectangle 3219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7" name="Rectangle 3219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8" name="Rectangle 3219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09" name="Rectangle 3219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0" name="Rectangle 3219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1" name="Rectangle 3219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2" name="Rectangle 3219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3" name="Rectangle 3219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4" name="Rectangle 3219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5" name="Rectangle 3219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6" name="Rectangle 3219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7" name="Rectangle 3219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8" name="Rectangle 3219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19" name="Rectangle 3219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0" name="Rectangle 3219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1" name="Rectangle 3219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2" name="Rectangle 3219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3" name="Rectangle 3219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4" name="Rectangle 3219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5" name="Rectangle 3219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6" name="Rectangle 3219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7" name="Rectangle 3219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8" name="Rectangle 3219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29" name="Rectangle 3219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0" name="Rectangle 3219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1" name="Rectangle 3219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2" name="Rectangle 3219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3" name="Rectangle 3219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4" name="Rectangle 3219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5" name="Rectangle 3219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6" name="Rectangle 3219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7" name="Rectangle 3219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8" name="Rectangle 3219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39" name="Rectangle 3219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0" name="Rectangle 3219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1" name="Rectangle 3219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2" name="Rectangle 3219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3" name="Rectangle 3219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4" name="Rectangle 3219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5" name="Rectangle 3219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6" name="Rectangle 3219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7" name="Rectangle 3219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8" name="Rectangle 3219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49" name="Rectangle 3219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0" name="Rectangle 3220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1" name="Rectangle 3220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2" name="Rectangle 3220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3" name="Rectangle 3220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4" name="Rectangle 3220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5" name="Rectangle 3220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6" name="Rectangle 3220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7" name="Rectangle 3220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8" name="Rectangle 3220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59" name="Rectangle 3220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0" name="Rectangle 3220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1" name="Rectangle 3220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2" name="Rectangle 3220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3" name="Rectangle 3220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4" name="Rectangle 3220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5" name="Rectangle 3220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6" name="Rectangle 3220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7" name="Rectangle 3220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8" name="Rectangle 3220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69" name="Rectangle 3220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0" name="Rectangle 3220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1" name="Rectangle 3220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2" name="Rectangle 3220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3" name="Rectangle 3220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4" name="Rectangle 3220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5" name="Rectangle 3220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6" name="Rectangle 3220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7" name="Rectangle 3220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8" name="Rectangle 3220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79" name="Rectangle 3220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0" name="Rectangle 3220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1" name="Rectangle 3220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2" name="Rectangle 3220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3" name="Rectangle 3220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4" name="Rectangle 3220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5" name="Rectangle 3220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6" name="Rectangle 3220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7" name="Rectangle 3220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8" name="Rectangle 3220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89" name="Rectangle 3220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0" name="Rectangle 3220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1" name="Rectangle 3220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2" name="Rectangle 3220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3" name="Rectangle 3220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4" name="Rectangle 3220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5" name="Rectangle 3220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6" name="Rectangle 3220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7" name="Rectangle 3220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8" name="Rectangle 3220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599" name="Rectangle 3220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0" name="Rectangle 3220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1" name="Rectangle 3220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2" name="Rectangle 3220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3" name="Rectangle 3220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4" name="Rectangle 3220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5" name="Rectangle 3220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6" name="Rectangle 3220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7" name="Rectangle 3220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8" name="Rectangle 3220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09" name="Rectangle 3220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0" name="Rectangle 3220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1" name="Rectangle 3220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2" name="Rectangle 3220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3" name="Rectangle 3220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4" name="Rectangle 3220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5" name="Rectangle 3220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6" name="Rectangle 3220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7" name="Rectangle 3220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8" name="Rectangle 3220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19" name="Rectangle 3220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0" name="Rectangle 3220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1" name="Rectangle 3220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2" name="Rectangle 3220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3" name="Rectangle 3220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4" name="Rectangle 3220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5" name="Rectangle 3220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6" name="Rectangle 3220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7" name="Rectangle 3220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8" name="Rectangle 3220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29" name="Rectangle 3220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0" name="Rectangle 3220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1" name="Rectangle 3220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2" name="Rectangle 3220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3" name="Rectangle 3220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4" name="Rectangle 3220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5" name="Rectangle 3220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6" name="Rectangle 3220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7" name="Rectangle 3220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8" name="Rectangle 3220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39" name="Rectangle 3220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40" name="Rectangle 3220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641" name="Rectangle 3220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42" name="Rectangle 32209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43" name="Rectangle 32209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44" name="Rectangle 32209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45" name="Rectangle 32209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46" name="Rectangle 32209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47" name="Rectangle 32209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48" name="Rectangle 32209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49" name="Rectangle 32209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0" name="Rectangle 32210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1" name="Rectangle 32210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2" name="Rectangle 32210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3" name="Rectangle 32210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4" name="Rectangle 32210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5" name="Rectangle 32210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6" name="Rectangle 32210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7" name="Rectangle 32210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8" name="Rectangle 32210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59" name="Rectangle 32210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0" name="Rectangle 32211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1" name="Rectangle 32211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2" name="Rectangle 32211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3" name="Rectangle 32211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4" name="Rectangle 32211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5" name="Rectangle 32211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6" name="Rectangle 3221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7" name="Rectangle 3221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8" name="Rectangle 3221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69" name="Rectangle 3221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0" name="Rectangle 3221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1" name="Rectangle 3221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2" name="Rectangle 3221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3" name="Rectangle 3221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4" name="Rectangle 3221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5" name="Rectangle 3221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6" name="Rectangle 3221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7" name="Rectangle 3221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8" name="Rectangle 3221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79" name="Rectangle 3221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0" name="Rectangle 3221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1" name="Rectangle 3221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2" name="Rectangle 3221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3" name="Rectangle 3221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4" name="Rectangle 3221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5" name="Rectangle 3221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6" name="Rectangle 3221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7" name="Rectangle 3221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8" name="Rectangle 3221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89" name="Rectangle 3221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0" name="Rectangle 3221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1" name="Rectangle 3221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2" name="Rectangle 3221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3" name="Rectangle 3221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4" name="Rectangle 3221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5" name="Rectangle 3221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6" name="Rectangle 3221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7" name="Rectangle 3221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8" name="Rectangle 3221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699" name="Rectangle 3221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700" name="Rectangle 3221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701" name="Rectangle 3221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702" name="Rectangle 3221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703" name="Rectangle 3221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704" name="Rectangle 3221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705" name="Rectangle 3221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06" name="Rectangle 3221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07" name="Rectangle 3221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08" name="Rectangle 3221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09" name="Rectangle 3221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0" name="Rectangle 3221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1" name="Rectangle 3221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2" name="Rectangle 3221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3" name="Rectangle 3221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4" name="Rectangle 3221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5" name="Rectangle 3221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6" name="Rectangle 3221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7" name="Rectangle 3221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8" name="Rectangle 3221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19" name="Rectangle 3221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0" name="Rectangle 3221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1" name="Rectangle 3221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2" name="Rectangle 3221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3" name="Rectangle 3221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4" name="Rectangle 3221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5" name="Rectangle 3221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6" name="Rectangle 3221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7" name="Rectangle 3221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8" name="Rectangle 3221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29" name="Rectangle 3221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0" name="Rectangle 3221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1" name="Rectangle 3221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2" name="Rectangle 3221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3" name="Rectangle 3221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4" name="Rectangle 3221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5" name="Rectangle 3221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6" name="Rectangle 3221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7" name="Rectangle 3221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8" name="Rectangle 3221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39" name="Rectangle 3221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0" name="Rectangle 3221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1" name="Rectangle 3221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2" name="Rectangle 3221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3" name="Rectangle 3221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4" name="Rectangle 3221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5" name="Rectangle 3221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6" name="Rectangle 3221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7" name="Rectangle 3221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8" name="Rectangle 3221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49" name="Rectangle 3221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0" name="Rectangle 3222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1" name="Rectangle 3222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2" name="Rectangle 3222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3" name="Rectangle 3222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4" name="Rectangle 3222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5" name="Rectangle 3222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6" name="Rectangle 3222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7" name="Rectangle 3222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8" name="Rectangle 3222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59" name="Rectangle 3222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0" name="Rectangle 3222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1" name="Rectangle 3222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2" name="Rectangle 3222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3" name="Rectangle 3222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4" name="Rectangle 3222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5" name="Rectangle 3222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6" name="Rectangle 3222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7" name="Rectangle 3222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8" name="Rectangle 3222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69" name="Rectangle 3222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0" name="Rectangle 3222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1" name="Rectangle 3222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2" name="Rectangle 3222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3" name="Rectangle 3222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4" name="Rectangle 3222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5" name="Rectangle 3222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6" name="Rectangle 3222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7" name="Rectangle 3222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8" name="Rectangle 3222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79" name="Rectangle 3222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0" name="Rectangle 3222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1" name="Rectangle 3222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2" name="Rectangle 3222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3" name="Rectangle 3222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4" name="Rectangle 3222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5" name="Rectangle 3222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6" name="Rectangle 3222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7" name="Rectangle 3222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8" name="Rectangle 3222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89" name="Rectangle 3222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0" name="Rectangle 3222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1" name="Rectangle 3222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2" name="Rectangle 3222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3" name="Rectangle 3222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4" name="Rectangle 3222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5" name="Rectangle 3222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6" name="Rectangle 3222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7" name="Rectangle 3222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8" name="Rectangle 3222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799" name="Rectangle 3222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0" name="Rectangle 3222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1" name="Rectangle 3222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2" name="Rectangle 3222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3" name="Rectangle 3222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4" name="Rectangle 3222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5" name="Rectangle 3222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6" name="Rectangle 3222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7" name="Rectangle 3222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8" name="Rectangle 3222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09" name="Rectangle 3222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0" name="Rectangle 3222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1" name="Rectangle 3222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2" name="Rectangle 3222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3" name="Rectangle 3222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4" name="Rectangle 3222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5" name="Rectangle 3222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6" name="Rectangle 3222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7" name="Rectangle 3222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8" name="Rectangle 3222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19" name="Rectangle 3222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0" name="Rectangle 3222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1" name="Rectangle 3222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2" name="Rectangle 3222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3" name="Rectangle 3222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4" name="Rectangle 3222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5" name="Rectangle 3222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6" name="Rectangle 3222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7" name="Rectangle 3222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8" name="Rectangle 3222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29" name="Rectangle 3222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0" name="Rectangle 3222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1" name="Rectangle 3222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2" name="Rectangle 3222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3" name="Rectangle 3222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4" name="Rectangle 3222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5" name="Rectangle 3222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6" name="Rectangle 3222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7" name="Rectangle 3222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8" name="Rectangle 3222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39" name="Rectangle 3222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0" name="Rectangle 3222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1" name="Rectangle 3222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2" name="Rectangle 3222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3" name="Rectangle 3222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4" name="Rectangle 3222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5" name="Rectangle 3222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6" name="Rectangle 3222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7" name="Rectangle 3222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8" name="Rectangle 3222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49" name="Rectangle 3222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0" name="Rectangle 3223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1" name="Rectangle 3223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2" name="Rectangle 3223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3" name="Rectangle 3223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4" name="Rectangle 3223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5" name="Rectangle 3223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6" name="Rectangle 3223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7" name="Rectangle 3223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8" name="Rectangle 3223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59" name="Rectangle 3223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60" name="Rectangle 3223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61" name="Rectangle 3223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62" name="Rectangle 3223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63" name="Rectangle 3223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64" name="Rectangle 3223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865" name="Rectangle 3223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66" name="Rectangle 3223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67" name="Rectangle 3223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68" name="Rectangle 3223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69" name="Rectangle 3223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0" name="Rectangle 3223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1" name="Rectangle 3223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2" name="Rectangle 3223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3" name="Rectangle 3223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4" name="Rectangle 3223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5" name="Rectangle 3223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6" name="Rectangle 3223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7" name="Rectangle 3223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8" name="Rectangle 3223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79" name="Rectangle 3223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0" name="Rectangle 3223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1" name="Rectangle 3223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2" name="Rectangle 3223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3" name="Rectangle 3223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4" name="Rectangle 3223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5" name="Rectangle 3223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6" name="Rectangle 3223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7" name="Rectangle 3223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8" name="Rectangle 3223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89" name="Rectangle 3223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0" name="Rectangle 3223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1" name="Rectangle 3223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2" name="Rectangle 3223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3" name="Rectangle 3223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4" name="Rectangle 3223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5" name="Rectangle 3223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6" name="Rectangle 3223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7" name="Rectangle 3223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8" name="Rectangle 3223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899" name="Rectangle 3223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0" name="Rectangle 3223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1" name="Rectangle 3223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2" name="Rectangle 3223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3" name="Rectangle 3223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4" name="Rectangle 3223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5" name="Rectangle 3223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6" name="Rectangle 32235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7" name="Rectangle 32235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8" name="Rectangle 32235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09" name="Rectangle 32235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0" name="Rectangle 32236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1" name="Rectangle 32236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2" name="Rectangle 32236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3" name="Rectangle 32236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4" name="Rectangle 32236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5" name="Rectangle 32236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6" name="Rectangle 32236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7" name="Rectangle 32236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8" name="Rectangle 32236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19" name="Rectangle 32236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0" name="Rectangle 32237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1" name="Rectangle 32237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2" name="Rectangle 32237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3" name="Rectangle 32237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4" name="Rectangle 32237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5" name="Rectangle 32237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6" name="Rectangle 32237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7" name="Rectangle 32237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8" name="Rectangle 32237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4929" name="Rectangle 32237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0" name="Rectangle 3219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1" name="Rectangle 3219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2" name="Rectangle 3219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3" name="Rectangle 3219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4" name="Rectangle 3219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5" name="Rectangle 3219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6" name="Rectangle 3219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7" name="Rectangle 3219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8" name="Rectangle 3219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39" name="Rectangle 3219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0" name="Rectangle 3219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1" name="Rectangle 3219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2" name="Rectangle 3219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3" name="Rectangle 3219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4" name="Rectangle 3219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5" name="Rectangle 3219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6" name="Rectangle 3219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7" name="Rectangle 3219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8" name="Rectangle 3219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49" name="Rectangle 3219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0" name="Rectangle 3219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1" name="Rectangle 3219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2" name="Rectangle 3219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3" name="Rectangle 3219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4" name="Rectangle 3219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5" name="Rectangle 3219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6" name="Rectangle 3219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7" name="Rectangle 3219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8" name="Rectangle 3219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59" name="Rectangle 3219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0" name="Rectangle 3219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1" name="Rectangle 3219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2" name="Rectangle 3219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3" name="Rectangle 3219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4" name="Rectangle 3219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5" name="Rectangle 3219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6" name="Rectangle 3219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7" name="Rectangle 3219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8" name="Rectangle 3219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69" name="Rectangle 3219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0" name="Rectangle 3219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1" name="Rectangle 3219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2" name="Rectangle 3219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3" name="Rectangle 3219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4" name="Rectangle 3219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5" name="Rectangle 3219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6" name="Rectangle 3219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7" name="Rectangle 3219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8" name="Rectangle 3219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79" name="Rectangle 3219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0" name="Rectangle 3219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1" name="Rectangle 3219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2" name="Rectangle 3219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3" name="Rectangle 3219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4" name="Rectangle 3219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5" name="Rectangle 3219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6" name="Rectangle 3219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7" name="Rectangle 3219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8" name="Rectangle 3219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89" name="Rectangle 3219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0" name="Rectangle 3219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1" name="Rectangle 3219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2" name="Rectangle 3219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3" name="Rectangle 3219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4" name="Rectangle 3219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5" name="Rectangle 3219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6" name="Rectangle 3219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7" name="Rectangle 3219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8" name="Rectangle 3220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4999" name="Rectangle 3220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0" name="Rectangle 3220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1" name="Rectangle 3220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2" name="Rectangle 3220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3" name="Rectangle 3220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4" name="Rectangle 3220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5" name="Rectangle 3220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6" name="Rectangle 3220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7" name="Rectangle 3220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8" name="Rectangle 3220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09" name="Rectangle 3220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0" name="Rectangle 3220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1" name="Rectangle 3220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2" name="Rectangle 3220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3" name="Rectangle 3220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4" name="Rectangle 3220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5" name="Rectangle 3220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6" name="Rectangle 3220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7" name="Rectangle 3220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8" name="Rectangle 3220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19" name="Rectangle 3220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0" name="Rectangle 3220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1" name="Rectangle 3220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2" name="Rectangle 3220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3" name="Rectangle 3220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4" name="Rectangle 3220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5" name="Rectangle 3220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6" name="Rectangle 3220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7" name="Rectangle 3220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8" name="Rectangle 3220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29" name="Rectangle 3220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0" name="Rectangle 3220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1" name="Rectangle 3220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2" name="Rectangle 3220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3" name="Rectangle 3220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4" name="Rectangle 3220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5" name="Rectangle 3220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6" name="Rectangle 3220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7" name="Rectangle 3220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8" name="Rectangle 3220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39" name="Rectangle 3220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0" name="Rectangle 3220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1" name="Rectangle 3220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2" name="Rectangle 3220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3" name="Rectangle 3220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4" name="Rectangle 3220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5" name="Rectangle 3220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6" name="Rectangle 3220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7" name="Rectangle 3220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8" name="Rectangle 3220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49" name="Rectangle 3220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0" name="Rectangle 3220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1" name="Rectangle 3220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2" name="Rectangle 3220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3" name="Rectangle 3220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4" name="Rectangle 3220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5" name="Rectangle 3220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6" name="Rectangle 3220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7" name="Rectangle 3220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8" name="Rectangle 3220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59" name="Rectangle 3220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0" name="Rectangle 3220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1" name="Rectangle 3220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2" name="Rectangle 3220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3" name="Rectangle 3220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4" name="Rectangle 3220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5" name="Rectangle 3220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6" name="Rectangle 3220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7" name="Rectangle 3220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8" name="Rectangle 3220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69" name="Rectangle 3220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0" name="Rectangle 3220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1" name="Rectangle 3220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2" name="Rectangle 3220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3" name="Rectangle 3220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4" name="Rectangle 3220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5" name="Rectangle 3220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6" name="Rectangle 3220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7" name="Rectangle 3220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8" name="Rectangle 3220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79" name="Rectangle 3220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0" name="Rectangle 3220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1" name="Rectangle 3220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2" name="Rectangle 3220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3" name="Rectangle 3220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4" name="Rectangle 3220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5" name="Rectangle 3220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6" name="Rectangle 3220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7" name="Rectangle 3220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8" name="Rectangle 3220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089" name="Rectangle 3220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0" name="Rectangle 32209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1" name="Rectangle 32209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2" name="Rectangle 32209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3" name="Rectangle 32209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4" name="Rectangle 32209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5" name="Rectangle 32209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6" name="Rectangle 32209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7" name="Rectangle 32209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8" name="Rectangle 32210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099" name="Rectangle 32210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0" name="Rectangle 32210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1" name="Rectangle 32210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2" name="Rectangle 32210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3" name="Rectangle 32210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4" name="Rectangle 32210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5" name="Rectangle 32210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6" name="Rectangle 32210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7" name="Rectangle 32210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8" name="Rectangle 32211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09" name="Rectangle 32211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0" name="Rectangle 32211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1" name="Rectangle 32211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2" name="Rectangle 32211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3" name="Rectangle 32211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4" name="Rectangle 3221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5" name="Rectangle 3221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6" name="Rectangle 3221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7" name="Rectangle 3221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8" name="Rectangle 3221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19" name="Rectangle 3221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0" name="Rectangle 3221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1" name="Rectangle 3221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2" name="Rectangle 3221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3" name="Rectangle 3221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4" name="Rectangle 3221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5" name="Rectangle 3221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6" name="Rectangle 3221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7" name="Rectangle 3221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8" name="Rectangle 3221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29" name="Rectangle 3221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0" name="Rectangle 3221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1" name="Rectangle 3221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2" name="Rectangle 3221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3" name="Rectangle 3221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4" name="Rectangle 3221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5" name="Rectangle 3221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6" name="Rectangle 3221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7" name="Rectangle 3221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8" name="Rectangle 3221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39" name="Rectangle 3221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0" name="Rectangle 3221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1" name="Rectangle 3221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2" name="Rectangle 3221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3" name="Rectangle 3221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4" name="Rectangle 3221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5" name="Rectangle 3221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6" name="Rectangle 3221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7" name="Rectangle 3221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8" name="Rectangle 3221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49" name="Rectangle 3221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50" name="Rectangle 3221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51" name="Rectangle 3221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52" name="Rectangle 3221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153" name="Rectangle 3221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54" name="Rectangle 3221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55" name="Rectangle 3221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56" name="Rectangle 3221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57" name="Rectangle 3221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58" name="Rectangle 3221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59" name="Rectangle 3221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0" name="Rectangle 3221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1" name="Rectangle 3221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2" name="Rectangle 3221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3" name="Rectangle 3221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4" name="Rectangle 3221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5" name="Rectangle 3221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6" name="Rectangle 3221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7" name="Rectangle 3221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8" name="Rectangle 3221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69" name="Rectangle 3221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0" name="Rectangle 3221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1" name="Rectangle 3221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2" name="Rectangle 3221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3" name="Rectangle 3221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4" name="Rectangle 3221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5" name="Rectangle 3221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6" name="Rectangle 3221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7" name="Rectangle 3221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8" name="Rectangle 3221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79" name="Rectangle 3221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0" name="Rectangle 3221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1" name="Rectangle 3221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2" name="Rectangle 3221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3" name="Rectangle 3221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4" name="Rectangle 3221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5" name="Rectangle 3221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6" name="Rectangle 3221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7" name="Rectangle 3221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8" name="Rectangle 3221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89" name="Rectangle 3221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0" name="Rectangle 3221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1" name="Rectangle 3221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2" name="Rectangle 3221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3" name="Rectangle 3221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4" name="Rectangle 3221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5" name="Rectangle 3221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6" name="Rectangle 3221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7" name="Rectangle 3221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8" name="Rectangle 3222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199" name="Rectangle 3222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0" name="Rectangle 3222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1" name="Rectangle 3222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2" name="Rectangle 3222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3" name="Rectangle 3222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4" name="Rectangle 3222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5" name="Rectangle 3222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6" name="Rectangle 3222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7" name="Rectangle 3222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8" name="Rectangle 3222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09" name="Rectangle 3222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0" name="Rectangle 3222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1" name="Rectangle 3222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2" name="Rectangle 3222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3" name="Rectangle 3222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4" name="Rectangle 3222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5" name="Rectangle 3222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6" name="Rectangle 3222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7" name="Rectangle 3222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8" name="Rectangle 3222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19" name="Rectangle 3222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0" name="Rectangle 3222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1" name="Rectangle 3222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2" name="Rectangle 3222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3" name="Rectangle 3222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4" name="Rectangle 3222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5" name="Rectangle 3222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6" name="Rectangle 3222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7" name="Rectangle 3222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8" name="Rectangle 3222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29" name="Rectangle 3222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0" name="Rectangle 3222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1" name="Rectangle 3222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2" name="Rectangle 3222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3" name="Rectangle 3222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4" name="Rectangle 3222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5" name="Rectangle 3222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6" name="Rectangle 3222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7" name="Rectangle 3222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8" name="Rectangle 3222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39" name="Rectangle 3222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0" name="Rectangle 3222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1" name="Rectangle 3222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2" name="Rectangle 3222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3" name="Rectangle 3222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4" name="Rectangle 3222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5" name="Rectangle 3222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6" name="Rectangle 3222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7" name="Rectangle 3222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8" name="Rectangle 3222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49" name="Rectangle 3222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0" name="Rectangle 3222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1" name="Rectangle 3222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2" name="Rectangle 3222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3" name="Rectangle 3222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4" name="Rectangle 3222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5" name="Rectangle 3222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6" name="Rectangle 3222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7" name="Rectangle 3222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8" name="Rectangle 3222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59" name="Rectangle 3222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0" name="Rectangle 3222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1" name="Rectangle 3222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2" name="Rectangle 3222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3" name="Rectangle 3222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4" name="Rectangle 3222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5" name="Rectangle 3222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6" name="Rectangle 3222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7" name="Rectangle 3222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8" name="Rectangle 3222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69" name="Rectangle 3222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0" name="Rectangle 3222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1" name="Rectangle 3222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2" name="Rectangle 3222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3" name="Rectangle 3222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4" name="Rectangle 3222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5" name="Rectangle 3222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6" name="Rectangle 3222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7" name="Rectangle 3222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8" name="Rectangle 3222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79" name="Rectangle 3222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0" name="Rectangle 3222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1" name="Rectangle 3222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2" name="Rectangle 3222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3" name="Rectangle 3222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4" name="Rectangle 3222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5" name="Rectangle 3222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6" name="Rectangle 3222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7" name="Rectangle 3222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8" name="Rectangle 3222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89" name="Rectangle 3222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0" name="Rectangle 3222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1" name="Rectangle 3222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2" name="Rectangle 3222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3" name="Rectangle 3222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4" name="Rectangle 3222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5" name="Rectangle 3222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6" name="Rectangle 3222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7" name="Rectangle 3222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8" name="Rectangle 3223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299" name="Rectangle 3223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0" name="Rectangle 3223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1" name="Rectangle 3223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2" name="Rectangle 3223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3" name="Rectangle 3223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4" name="Rectangle 3223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5" name="Rectangle 3223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6" name="Rectangle 3223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7" name="Rectangle 3223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8" name="Rectangle 3223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09" name="Rectangle 3223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10" name="Rectangle 3223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11" name="Rectangle 3223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12" name="Rectangle 3223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13" name="Rectangle 3223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14" name="Rectangle 3223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15" name="Rectangle 3223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16" name="Rectangle 3223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17" name="Rectangle 3223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18" name="Rectangle 3223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19" name="Rectangle 3223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0" name="Rectangle 3223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1" name="Rectangle 3223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2" name="Rectangle 3223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3" name="Rectangle 3223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4" name="Rectangle 3223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5" name="Rectangle 3223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6" name="Rectangle 3223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7" name="Rectangle 3223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8" name="Rectangle 3223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29" name="Rectangle 3223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0" name="Rectangle 3223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1" name="Rectangle 3223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2" name="Rectangle 3223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3" name="Rectangle 3223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4" name="Rectangle 3223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5" name="Rectangle 3223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6" name="Rectangle 3223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7" name="Rectangle 3223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8" name="Rectangle 3223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39" name="Rectangle 3223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0" name="Rectangle 3223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1" name="Rectangle 3223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2" name="Rectangle 3223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3" name="Rectangle 3223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4" name="Rectangle 3223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5" name="Rectangle 3223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6" name="Rectangle 3223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7" name="Rectangle 3223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8" name="Rectangle 3223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49" name="Rectangle 3223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0" name="Rectangle 3223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1" name="Rectangle 3223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2" name="Rectangle 3223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3" name="Rectangle 3223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4" name="Rectangle 32235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5" name="Rectangle 32235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6" name="Rectangle 32235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7" name="Rectangle 32235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8" name="Rectangle 32236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59" name="Rectangle 32236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0" name="Rectangle 32236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1" name="Rectangle 32236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2" name="Rectangle 32236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3" name="Rectangle 32236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4" name="Rectangle 32236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5" name="Rectangle 32236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6" name="Rectangle 32236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7" name="Rectangle 32236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8" name="Rectangle 32237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69" name="Rectangle 32237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70" name="Rectangle 32237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71" name="Rectangle 32237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72" name="Rectangle 32237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73" name="Rectangle 32237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74" name="Rectangle 32237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75" name="Rectangle 32237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76" name="Rectangle 32237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377" name="Rectangle 32237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78" name="Rectangle 3219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79" name="Rectangle 3219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0" name="Rectangle 3219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1" name="Rectangle 3219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2" name="Rectangle 3219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3" name="Rectangle 3219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4" name="Rectangle 3219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5" name="Rectangle 3219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6" name="Rectangle 3219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7" name="Rectangle 3219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8" name="Rectangle 3219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89" name="Rectangle 3219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0" name="Rectangle 3219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1" name="Rectangle 3219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2" name="Rectangle 3219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3" name="Rectangle 3219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4" name="Rectangle 3219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5" name="Rectangle 3219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6" name="Rectangle 3219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7" name="Rectangle 3219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8" name="Rectangle 3219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399" name="Rectangle 3219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0" name="Rectangle 3219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1" name="Rectangle 3219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2" name="Rectangle 3219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3" name="Rectangle 3219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4" name="Rectangle 3219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5" name="Rectangle 3219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6" name="Rectangle 3219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7" name="Rectangle 3219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8" name="Rectangle 3219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09" name="Rectangle 3219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0" name="Rectangle 3219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1" name="Rectangle 3219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2" name="Rectangle 3219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3" name="Rectangle 3219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4" name="Rectangle 3219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5" name="Rectangle 3219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6" name="Rectangle 3219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7" name="Rectangle 3219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8" name="Rectangle 3219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19" name="Rectangle 3219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0" name="Rectangle 3219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1" name="Rectangle 3219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2" name="Rectangle 3219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3" name="Rectangle 3219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4" name="Rectangle 3219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5" name="Rectangle 3219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6" name="Rectangle 3219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7" name="Rectangle 3219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8" name="Rectangle 3219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29" name="Rectangle 3219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0" name="Rectangle 3219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1" name="Rectangle 3219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2" name="Rectangle 3219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3" name="Rectangle 3219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4" name="Rectangle 3219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5" name="Rectangle 3219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6" name="Rectangle 3219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7" name="Rectangle 3219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8" name="Rectangle 3219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39" name="Rectangle 3219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0" name="Rectangle 3219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1" name="Rectangle 3219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2" name="Rectangle 3219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3" name="Rectangle 3219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4" name="Rectangle 3219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5" name="Rectangle 3219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6" name="Rectangle 3220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7" name="Rectangle 3220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8" name="Rectangle 3220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49" name="Rectangle 3220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0" name="Rectangle 3220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1" name="Rectangle 3220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2" name="Rectangle 3220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3" name="Rectangle 3220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4" name="Rectangle 3220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5" name="Rectangle 3220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6" name="Rectangle 3220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7" name="Rectangle 3220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8" name="Rectangle 3220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59" name="Rectangle 3220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0" name="Rectangle 3220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1" name="Rectangle 3220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2" name="Rectangle 3220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3" name="Rectangle 3220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4" name="Rectangle 3220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5" name="Rectangle 3220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6" name="Rectangle 3220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7" name="Rectangle 3220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8" name="Rectangle 3220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69" name="Rectangle 3220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0" name="Rectangle 3220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1" name="Rectangle 3220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2" name="Rectangle 3220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3" name="Rectangle 3220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4" name="Rectangle 3220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5" name="Rectangle 3220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6" name="Rectangle 3220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7" name="Rectangle 3220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8" name="Rectangle 3220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79" name="Rectangle 3220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0" name="Rectangle 3220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1" name="Rectangle 3220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2" name="Rectangle 3220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3" name="Rectangle 3220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4" name="Rectangle 3220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5" name="Rectangle 3220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6" name="Rectangle 3220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7" name="Rectangle 3220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8" name="Rectangle 3220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89" name="Rectangle 3220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0" name="Rectangle 3220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1" name="Rectangle 3220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2" name="Rectangle 3220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3" name="Rectangle 3220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4" name="Rectangle 3220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5" name="Rectangle 3220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6" name="Rectangle 3220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7" name="Rectangle 3220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8" name="Rectangle 3220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499" name="Rectangle 3220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0" name="Rectangle 3220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1" name="Rectangle 3220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2" name="Rectangle 3220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3" name="Rectangle 3220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4" name="Rectangle 3220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5" name="Rectangle 3220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6" name="Rectangle 3220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7" name="Rectangle 3220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8" name="Rectangle 3220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09" name="Rectangle 3220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0" name="Rectangle 3220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1" name="Rectangle 3220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2" name="Rectangle 3220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3" name="Rectangle 3220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4" name="Rectangle 3220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5" name="Rectangle 3220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6" name="Rectangle 3220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7" name="Rectangle 3220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8" name="Rectangle 3220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19" name="Rectangle 3220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0" name="Rectangle 3220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1" name="Rectangle 3220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2" name="Rectangle 3220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3" name="Rectangle 3220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4" name="Rectangle 3220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5" name="Rectangle 3220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6" name="Rectangle 3220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7" name="Rectangle 3220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8" name="Rectangle 3220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29" name="Rectangle 3220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30" name="Rectangle 3220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31" name="Rectangle 3220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32" name="Rectangle 3220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33" name="Rectangle 3220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34" name="Rectangle 3220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35" name="Rectangle 3220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36" name="Rectangle 3220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537" name="Rectangle 3220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38" name="Rectangle 32209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39" name="Rectangle 32209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0" name="Rectangle 32209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1" name="Rectangle 32209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2" name="Rectangle 32209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3" name="Rectangle 32209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4" name="Rectangle 32209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5" name="Rectangle 32209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6" name="Rectangle 32210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7" name="Rectangle 32210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8" name="Rectangle 32210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49" name="Rectangle 32210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0" name="Rectangle 32210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1" name="Rectangle 32210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2" name="Rectangle 32210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3" name="Rectangle 32210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4" name="Rectangle 32210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5" name="Rectangle 32210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6" name="Rectangle 32211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7" name="Rectangle 32211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8" name="Rectangle 32211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59" name="Rectangle 32211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0" name="Rectangle 32211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1" name="Rectangle 32211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2" name="Rectangle 3221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3" name="Rectangle 3221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4" name="Rectangle 3221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5" name="Rectangle 3221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6" name="Rectangle 3221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7" name="Rectangle 3221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8" name="Rectangle 3221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69" name="Rectangle 3221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0" name="Rectangle 3221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1" name="Rectangle 3221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2" name="Rectangle 3221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3" name="Rectangle 3221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4" name="Rectangle 3221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5" name="Rectangle 3221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6" name="Rectangle 3221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7" name="Rectangle 3221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8" name="Rectangle 3221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79" name="Rectangle 3221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0" name="Rectangle 3221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1" name="Rectangle 3221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2" name="Rectangle 3221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3" name="Rectangle 3221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4" name="Rectangle 3221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5" name="Rectangle 3221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6" name="Rectangle 3221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7" name="Rectangle 3221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8" name="Rectangle 3221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89" name="Rectangle 3221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0" name="Rectangle 3221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1" name="Rectangle 3221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2" name="Rectangle 3221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3" name="Rectangle 3221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4" name="Rectangle 3221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5" name="Rectangle 3221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6" name="Rectangle 3221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7" name="Rectangle 3221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8" name="Rectangle 3221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599" name="Rectangle 3221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600" name="Rectangle 3221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601" name="Rectangle 3221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02" name="Rectangle 3221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03" name="Rectangle 3221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04" name="Rectangle 3221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05" name="Rectangle 3221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06" name="Rectangle 3221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07" name="Rectangle 3221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08" name="Rectangle 3221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09" name="Rectangle 3221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0" name="Rectangle 3221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1" name="Rectangle 3221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2" name="Rectangle 3221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3" name="Rectangle 3221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4" name="Rectangle 3221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5" name="Rectangle 3221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6" name="Rectangle 3221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7" name="Rectangle 3221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8" name="Rectangle 3221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19" name="Rectangle 3221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0" name="Rectangle 3221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1" name="Rectangle 3221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2" name="Rectangle 3221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3" name="Rectangle 3221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4" name="Rectangle 3221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5" name="Rectangle 3221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6" name="Rectangle 3221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7" name="Rectangle 3221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8" name="Rectangle 3221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29" name="Rectangle 3221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0" name="Rectangle 3221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1" name="Rectangle 3221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2" name="Rectangle 3221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3" name="Rectangle 3221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4" name="Rectangle 3221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5" name="Rectangle 3221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6" name="Rectangle 3221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7" name="Rectangle 3221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8" name="Rectangle 3221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39" name="Rectangle 3221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0" name="Rectangle 3221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1" name="Rectangle 3221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2" name="Rectangle 3221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3" name="Rectangle 3221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4" name="Rectangle 3221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5" name="Rectangle 3221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6" name="Rectangle 3222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7" name="Rectangle 3222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8" name="Rectangle 3222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49" name="Rectangle 3222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0" name="Rectangle 3222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1" name="Rectangle 3222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2" name="Rectangle 3222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3" name="Rectangle 3222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4" name="Rectangle 3222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5" name="Rectangle 3222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6" name="Rectangle 3222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7" name="Rectangle 3222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8" name="Rectangle 3222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59" name="Rectangle 3222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0" name="Rectangle 3222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1" name="Rectangle 3222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2" name="Rectangle 3222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3" name="Rectangle 3222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4" name="Rectangle 3222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5" name="Rectangle 3222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6" name="Rectangle 3222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7" name="Rectangle 3222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8" name="Rectangle 3222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69" name="Rectangle 3222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0" name="Rectangle 3222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1" name="Rectangle 3222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2" name="Rectangle 3222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3" name="Rectangle 3222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4" name="Rectangle 3222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5" name="Rectangle 3222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6" name="Rectangle 3222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7" name="Rectangle 3222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8" name="Rectangle 3222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79" name="Rectangle 3222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0" name="Rectangle 3222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1" name="Rectangle 3222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2" name="Rectangle 3222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3" name="Rectangle 3222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4" name="Rectangle 3222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5" name="Rectangle 3222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6" name="Rectangle 3222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7" name="Rectangle 3222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8" name="Rectangle 3222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89" name="Rectangle 3222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0" name="Rectangle 3222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1" name="Rectangle 3222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2" name="Rectangle 3222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3" name="Rectangle 3222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4" name="Rectangle 3222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5" name="Rectangle 3222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6" name="Rectangle 3222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7" name="Rectangle 3222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8" name="Rectangle 3222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699" name="Rectangle 3222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0" name="Rectangle 3222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1" name="Rectangle 3222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2" name="Rectangle 3222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3" name="Rectangle 3222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4" name="Rectangle 3222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5" name="Rectangle 3222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6" name="Rectangle 3222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7" name="Rectangle 3222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8" name="Rectangle 3222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09" name="Rectangle 3222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0" name="Rectangle 3222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1" name="Rectangle 3222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2" name="Rectangle 3222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3" name="Rectangle 3222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4" name="Rectangle 3222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5" name="Rectangle 3222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6" name="Rectangle 3222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7" name="Rectangle 3222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8" name="Rectangle 3222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19" name="Rectangle 3222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0" name="Rectangle 3222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1" name="Rectangle 3222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2" name="Rectangle 3222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3" name="Rectangle 3222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4" name="Rectangle 3222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5" name="Rectangle 3222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6" name="Rectangle 3222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7" name="Rectangle 3222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8" name="Rectangle 3222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29" name="Rectangle 3222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0" name="Rectangle 3222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1" name="Rectangle 3222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2" name="Rectangle 3222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3" name="Rectangle 3222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4" name="Rectangle 3222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5" name="Rectangle 3222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6" name="Rectangle 3222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7" name="Rectangle 3222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8" name="Rectangle 3222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39" name="Rectangle 3222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0" name="Rectangle 3222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1" name="Rectangle 3222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2" name="Rectangle 3222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3" name="Rectangle 3222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4" name="Rectangle 3222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5" name="Rectangle 3222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6" name="Rectangle 3223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7" name="Rectangle 3223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8" name="Rectangle 3223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49" name="Rectangle 3223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0" name="Rectangle 3223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1" name="Rectangle 3223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2" name="Rectangle 3223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3" name="Rectangle 3223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4" name="Rectangle 3223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5" name="Rectangle 3223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6" name="Rectangle 3223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7" name="Rectangle 3223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8" name="Rectangle 3223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59" name="Rectangle 3223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60" name="Rectangle 3223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761" name="Rectangle 3223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62" name="Rectangle 3223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63" name="Rectangle 3223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64" name="Rectangle 3223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65" name="Rectangle 3223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66" name="Rectangle 3223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67" name="Rectangle 3223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68" name="Rectangle 3223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69" name="Rectangle 3223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0" name="Rectangle 3223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1" name="Rectangle 3223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2" name="Rectangle 3223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3" name="Rectangle 3223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4" name="Rectangle 3223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5" name="Rectangle 3223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6" name="Rectangle 3223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7" name="Rectangle 3223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8" name="Rectangle 3223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79" name="Rectangle 3223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0" name="Rectangle 3223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1" name="Rectangle 3223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2" name="Rectangle 3223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3" name="Rectangle 3223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4" name="Rectangle 3223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5" name="Rectangle 3223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6" name="Rectangle 3223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7" name="Rectangle 3223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8" name="Rectangle 3223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89" name="Rectangle 3223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0" name="Rectangle 3223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1" name="Rectangle 3223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2" name="Rectangle 3223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3" name="Rectangle 3223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4" name="Rectangle 3223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5" name="Rectangle 3223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6" name="Rectangle 3223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7" name="Rectangle 3223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8" name="Rectangle 3223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799" name="Rectangle 3223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0" name="Rectangle 3223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1" name="Rectangle 3223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2" name="Rectangle 32235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3" name="Rectangle 32235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4" name="Rectangle 32235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5" name="Rectangle 32235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6" name="Rectangle 32236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7" name="Rectangle 32236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8" name="Rectangle 32236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09" name="Rectangle 32236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0" name="Rectangle 32236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1" name="Rectangle 32236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2" name="Rectangle 32236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3" name="Rectangle 32236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4" name="Rectangle 32236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5" name="Rectangle 32236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6" name="Rectangle 32237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7" name="Rectangle 32237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8" name="Rectangle 32237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19" name="Rectangle 32237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20" name="Rectangle 32237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21" name="Rectangle 32237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22" name="Rectangle 32237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23" name="Rectangle 32237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24" name="Rectangle 32237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825" name="Rectangle 32237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26" name="Rectangle 3219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27" name="Rectangle 3219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28" name="Rectangle 3219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29" name="Rectangle 3219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0" name="Rectangle 3219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1" name="Rectangle 3219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2" name="Rectangle 3219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3" name="Rectangle 3219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4" name="Rectangle 3219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5" name="Rectangle 3219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6" name="Rectangle 3219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7" name="Rectangle 3219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8" name="Rectangle 3219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39" name="Rectangle 3219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0" name="Rectangle 3219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1" name="Rectangle 3219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2" name="Rectangle 3219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3" name="Rectangle 3219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4" name="Rectangle 3219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5" name="Rectangle 3219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6" name="Rectangle 3219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7" name="Rectangle 3219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8" name="Rectangle 3219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49" name="Rectangle 3219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0" name="Rectangle 3219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1" name="Rectangle 3219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2" name="Rectangle 3219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3" name="Rectangle 3219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4" name="Rectangle 3219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5" name="Rectangle 3219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6" name="Rectangle 3219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7" name="Rectangle 3219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8" name="Rectangle 3219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59" name="Rectangle 3219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0" name="Rectangle 3219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1" name="Rectangle 3219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2" name="Rectangle 3219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3" name="Rectangle 3219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4" name="Rectangle 3219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5" name="Rectangle 3219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6" name="Rectangle 3219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7" name="Rectangle 3219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8" name="Rectangle 3219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69" name="Rectangle 3219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0" name="Rectangle 3219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1" name="Rectangle 3219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2" name="Rectangle 3219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3" name="Rectangle 3219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4" name="Rectangle 3219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5" name="Rectangle 3219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6" name="Rectangle 3219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7" name="Rectangle 3219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8" name="Rectangle 3219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79" name="Rectangle 3219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0" name="Rectangle 3219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1" name="Rectangle 3219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2" name="Rectangle 3219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3" name="Rectangle 3219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4" name="Rectangle 3219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5" name="Rectangle 3219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6" name="Rectangle 3219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7" name="Rectangle 3219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8" name="Rectangle 3219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89" name="Rectangle 3219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0" name="Rectangle 3219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1" name="Rectangle 3219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2" name="Rectangle 3219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3" name="Rectangle 3219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4" name="Rectangle 3220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5" name="Rectangle 3220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6" name="Rectangle 3220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7" name="Rectangle 3220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8" name="Rectangle 3220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899" name="Rectangle 3220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0" name="Rectangle 3220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1" name="Rectangle 3220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2" name="Rectangle 3220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3" name="Rectangle 3220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4" name="Rectangle 3220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5" name="Rectangle 3220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6" name="Rectangle 3220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7" name="Rectangle 3220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8" name="Rectangle 3220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09" name="Rectangle 3220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0" name="Rectangle 3220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1" name="Rectangle 3220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2" name="Rectangle 3220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3" name="Rectangle 3220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4" name="Rectangle 3220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5" name="Rectangle 3220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6" name="Rectangle 3220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7" name="Rectangle 3220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8" name="Rectangle 3220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19" name="Rectangle 3220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0" name="Rectangle 3220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1" name="Rectangle 3220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2" name="Rectangle 3220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3" name="Rectangle 3220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4" name="Rectangle 3220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5" name="Rectangle 3220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6" name="Rectangle 3220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7" name="Rectangle 3220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8" name="Rectangle 3220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29" name="Rectangle 3220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0" name="Rectangle 3220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1" name="Rectangle 3220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2" name="Rectangle 3220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3" name="Rectangle 3220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4" name="Rectangle 3220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5" name="Rectangle 3220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6" name="Rectangle 3220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7" name="Rectangle 3220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8" name="Rectangle 3220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39" name="Rectangle 3220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0" name="Rectangle 3220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1" name="Rectangle 3220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2" name="Rectangle 3220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3" name="Rectangle 3220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4" name="Rectangle 3220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5" name="Rectangle 3220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6" name="Rectangle 3220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7" name="Rectangle 3220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8" name="Rectangle 3220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49" name="Rectangle 3220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0" name="Rectangle 3220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1" name="Rectangle 3220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2" name="Rectangle 3220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3" name="Rectangle 3220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4" name="Rectangle 3220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5" name="Rectangle 3220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6" name="Rectangle 3220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7" name="Rectangle 3220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8" name="Rectangle 3220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59" name="Rectangle 3220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0" name="Rectangle 3220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1" name="Rectangle 3220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2" name="Rectangle 3220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3" name="Rectangle 3220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4" name="Rectangle 3220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5" name="Rectangle 3220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6" name="Rectangle 3220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7" name="Rectangle 3220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8" name="Rectangle 3220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69" name="Rectangle 3220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0" name="Rectangle 3220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1" name="Rectangle 3220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2" name="Rectangle 3220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3" name="Rectangle 3220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4" name="Rectangle 3220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5" name="Rectangle 3220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6" name="Rectangle 3220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7" name="Rectangle 3220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8" name="Rectangle 3220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79" name="Rectangle 3220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80" name="Rectangle 3220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81" name="Rectangle 3220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82" name="Rectangle 3220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83" name="Rectangle 3220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84" name="Rectangle 3220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5985" name="Rectangle 3220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86" name="Rectangle 32209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87" name="Rectangle 32209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88" name="Rectangle 32209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89" name="Rectangle 32209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0" name="Rectangle 32209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1" name="Rectangle 32209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2" name="Rectangle 32209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3" name="Rectangle 32209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4" name="Rectangle 32210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5" name="Rectangle 32210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6" name="Rectangle 32210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7" name="Rectangle 32210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8" name="Rectangle 32210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5999" name="Rectangle 32210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0" name="Rectangle 32210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1" name="Rectangle 32210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2" name="Rectangle 32210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3" name="Rectangle 32210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4" name="Rectangle 32211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5" name="Rectangle 32211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6" name="Rectangle 32211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7" name="Rectangle 32211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8" name="Rectangle 32211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09" name="Rectangle 32211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0" name="Rectangle 3221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1" name="Rectangle 3221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2" name="Rectangle 3221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3" name="Rectangle 3221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4" name="Rectangle 3221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5" name="Rectangle 3221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6" name="Rectangle 3221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7" name="Rectangle 3221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8" name="Rectangle 3221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19" name="Rectangle 3221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0" name="Rectangle 3221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1" name="Rectangle 3221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2" name="Rectangle 3221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3" name="Rectangle 3221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4" name="Rectangle 3221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5" name="Rectangle 3221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6" name="Rectangle 3221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7" name="Rectangle 3221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8" name="Rectangle 3221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29" name="Rectangle 3221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0" name="Rectangle 3221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1" name="Rectangle 3221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2" name="Rectangle 3221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3" name="Rectangle 3221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4" name="Rectangle 3221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5" name="Rectangle 3221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6" name="Rectangle 3221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7" name="Rectangle 3221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8" name="Rectangle 3221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39" name="Rectangle 3221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0" name="Rectangle 3221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1" name="Rectangle 3221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2" name="Rectangle 3221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3" name="Rectangle 3221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4" name="Rectangle 3221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5" name="Rectangle 3221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6" name="Rectangle 3221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7" name="Rectangle 3221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8" name="Rectangle 3221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049" name="Rectangle 3221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0" name="Rectangle 3221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1" name="Rectangle 3221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2" name="Rectangle 3221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3" name="Rectangle 3221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4" name="Rectangle 3221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5" name="Rectangle 3221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6" name="Rectangle 3221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7" name="Rectangle 3221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8" name="Rectangle 3221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59" name="Rectangle 3221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0" name="Rectangle 3221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1" name="Rectangle 3221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2" name="Rectangle 3221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3" name="Rectangle 3221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4" name="Rectangle 3221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5" name="Rectangle 3221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6" name="Rectangle 3221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7" name="Rectangle 3221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8" name="Rectangle 3221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69" name="Rectangle 3221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0" name="Rectangle 3221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1" name="Rectangle 3221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2" name="Rectangle 3221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3" name="Rectangle 3221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4" name="Rectangle 3221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5" name="Rectangle 3221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6" name="Rectangle 3221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7" name="Rectangle 3221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8" name="Rectangle 3221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79" name="Rectangle 3221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0" name="Rectangle 3221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1" name="Rectangle 3221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2" name="Rectangle 3221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3" name="Rectangle 3221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4" name="Rectangle 3221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5" name="Rectangle 3221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6" name="Rectangle 3221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7" name="Rectangle 3221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8" name="Rectangle 3221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89" name="Rectangle 3221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0" name="Rectangle 3221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1" name="Rectangle 3221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2" name="Rectangle 3221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3" name="Rectangle 3221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4" name="Rectangle 3222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5" name="Rectangle 3222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6" name="Rectangle 3222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7" name="Rectangle 3222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8" name="Rectangle 3222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099" name="Rectangle 3222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0" name="Rectangle 3222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1" name="Rectangle 3222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2" name="Rectangle 3222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3" name="Rectangle 3222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4" name="Rectangle 3222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5" name="Rectangle 3222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6" name="Rectangle 3222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7" name="Rectangle 3222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8" name="Rectangle 3222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09" name="Rectangle 3222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0" name="Rectangle 3222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1" name="Rectangle 3222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2" name="Rectangle 3222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3" name="Rectangle 3222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4" name="Rectangle 3222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5" name="Rectangle 3222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6" name="Rectangle 3222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7" name="Rectangle 3222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8" name="Rectangle 3222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19" name="Rectangle 3222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0" name="Rectangle 3222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1" name="Rectangle 3222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2" name="Rectangle 3222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3" name="Rectangle 3222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4" name="Rectangle 3222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5" name="Rectangle 3222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6" name="Rectangle 3222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7" name="Rectangle 3222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8" name="Rectangle 3222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29" name="Rectangle 3222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0" name="Rectangle 3222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1" name="Rectangle 3222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2" name="Rectangle 3222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3" name="Rectangle 3222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4" name="Rectangle 3222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5" name="Rectangle 3222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6" name="Rectangle 3222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7" name="Rectangle 3222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8" name="Rectangle 3222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39" name="Rectangle 3222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0" name="Rectangle 3222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1" name="Rectangle 3222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2" name="Rectangle 3222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3" name="Rectangle 3222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4" name="Rectangle 3222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5" name="Rectangle 3222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6" name="Rectangle 3222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7" name="Rectangle 3222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8" name="Rectangle 3222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49" name="Rectangle 3222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0" name="Rectangle 3222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1" name="Rectangle 3222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2" name="Rectangle 3222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3" name="Rectangle 3222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4" name="Rectangle 3222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5" name="Rectangle 3222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6" name="Rectangle 3222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7" name="Rectangle 3222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8" name="Rectangle 3222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59" name="Rectangle 3222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0" name="Rectangle 3222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1" name="Rectangle 3222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2" name="Rectangle 3222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3" name="Rectangle 3222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4" name="Rectangle 3222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5" name="Rectangle 3222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6" name="Rectangle 3222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7" name="Rectangle 3222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8" name="Rectangle 3222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69" name="Rectangle 3222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0" name="Rectangle 3222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1" name="Rectangle 3222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2" name="Rectangle 3222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3" name="Rectangle 3222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4" name="Rectangle 3222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5" name="Rectangle 3222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6" name="Rectangle 3222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7" name="Rectangle 3222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8" name="Rectangle 3222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79" name="Rectangle 3222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0" name="Rectangle 3222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1" name="Rectangle 3222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2" name="Rectangle 3222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3" name="Rectangle 3222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4" name="Rectangle 3222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5" name="Rectangle 3222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6" name="Rectangle 3222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7" name="Rectangle 3222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8" name="Rectangle 3222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89" name="Rectangle 3222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0" name="Rectangle 3222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1" name="Rectangle 3222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2" name="Rectangle 3222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3" name="Rectangle 3222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4" name="Rectangle 3223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5" name="Rectangle 3223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6" name="Rectangle 3223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7" name="Rectangle 3223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8" name="Rectangle 3223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199" name="Rectangle 3223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0" name="Rectangle 3223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1" name="Rectangle 3223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2" name="Rectangle 3223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3" name="Rectangle 3223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4" name="Rectangle 3223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5" name="Rectangle 3223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6" name="Rectangle 3223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7" name="Rectangle 3223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8" name="Rectangle 3223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09" name="Rectangle 3223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0" name="Rectangle 3223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1" name="Rectangle 3223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2" name="Rectangle 3223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3" name="Rectangle 3223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4" name="Rectangle 3223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5" name="Rectangle 3223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6" name="Rectangle 3223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7" name="Rectangle 3223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8" name="Rectangle 3223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19" name="Rectangle 3223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0" name="Rectangle 3223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1" name="Rectangle 3223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2" name="Rectangle 3223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3" name="Rectangle 3223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4" name="Rectangle 3223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5" name="Rectangle 3223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6" name="Rectangle 3223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7" name="Rectangle 3223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8" name="Rectangle 3223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29" name="Rectangle 3223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0" name="Rectangle 3223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1" name="Rectangle 3223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2" name="Rectangle 3223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3" name="Rectangle 3223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4" name="Rectangle 3223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5" name="Rectangle 3223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6" name="Rectangle 3223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7" name="Rectangle 3223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8" name="Rectangle 3223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39" name="Rectangle 3223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0" name="Rectangle 3223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1" name="Rectangle 3223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2" name="Rectangle 3223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3" name="Rectangle 3223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4" name="Rectangle 3223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5" name="Rectangle 3223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6" name="Rectangle 3223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7" name="Rectangle 3223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8" name="Rectangle 3223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49" name="Rectangle 3223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0" name="Rectangle 32235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1" name="Rectangle 32235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2" name="Rectangle 32235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3" name="Rectangle 32235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4" name="Rectangle 32236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5" name="Rectangle 32236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6" name="Rectangle 32236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7" name="Rectangle 32236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8" name="Rectangle 32236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59" name="Rectangle 32236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0" name="Rectangle 32236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1" name="Rectangle 32236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2" name="Rectangle 32236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3" name="Rectangle 32236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4" name="Rectangle 32237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5" name="Rectangle 32237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6" name="Rectangle 32237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7" name="Rectangle 32237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8" name="Rectangle 32237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69" name="Rectangle 32237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70" name="Rectangle 32237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71" name="Rectangle 32237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72" name="Rectangle 32237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273" name="Rectangle 32237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74" name="Rectangle 3219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75" name="Rectangle 3219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76" name="Rectangle 3219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77" name="Rectangle 3219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78" name="Rectangle 3219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79" name="Rectangle 3219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0" name="Rectangle 3219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1" name="Rectangle 3219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2" name="Rectangle 3219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3" name="Rectangle 3219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4" name="Rectangle 3219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5" name="Rectangle 3219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6" name="Rectangle 3219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7" name="Rectangle 3219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8" name="Rectangle 3219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89" name="Rectangle 3219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0" name="Rectangle 3219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1" name="Rectangle 3219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2" name="Rectangle 3219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3" name="Rectangle 3219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4" name="Rectangle 3219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5" name="Rectangle 3219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6" name="Rectangle 3219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7" name="Rectangle 3219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8" name="Rectangle 3219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299" name="Rectangle 3219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0" name="Rectangle 3219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1" name="Rectangle 3219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2" name="Rectangle 3219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3" name="Rectangle 3219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4" name="Rectangle 3219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5" name="Rectangle 3219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6" name="Rectangle 3219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7" name="Rectangle 3219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8" name="Rectangle 3219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09" name="Rectangle 3219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0" name="Rectangle 3219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1" name="Rectangle 3219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2" name="Rectangle 3219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3" name="Rectangle 3219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4" name="Rectangle 3219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5" name="Rectangle 3219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6" name="Rectangle 3219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7" name="Rectangle 3219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8" name="Rectangle 3219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19" name="Rectangle 3219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0" name="Rectangle 3219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1" name="Rectangle 3219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2" name="Rectangle 3219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3" name="Rectangle 3219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4" name="Rectangle 3219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5" name="Rectangle 3219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6" name="Rectangle 3219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7" name="Rectangle 3219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8" name="Rectangle 3219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29" name="Rectangle 3219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0" name="Rectangle 3219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1" name="Rectangle 3219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2" name="Rectangle 3219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3" name="Rectangle 3219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4" name="Rectangle 3219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5" name="Rectangle 3219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6" name="Rectangle 3219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7" name="Rectangle 3219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8" name="Rectangle 3219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39" name="Rectangle 3219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0" name="Rectangle 3219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1" name="Rectangle 3219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2" name="Rectangle 3220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3" name="Rectangle 3220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4" name="Rectangle 3220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5" name="Rectangle 3220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6" name="Rectangle 3220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7" name="Rectangle 3220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8" name="Rectangle 3220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49" name="Rectangle 3220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0" name="Rectangle 3220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1" name="Rectangle 3220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2" name="Rectangle 3220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3" name="Rectangle 3220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4" name="Rectangle 3220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5" name="Rectangle 3220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6" name="Rectangle 3220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7" name="Rectangle 3220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8" name="Rectangle 3220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59" name="Rectangle 3220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0" name="Rectangle 3220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1" name="Rectangle 3220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2" name="Rectangle 3220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3" name="Rectangle 3220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4" name="Rectangle 3220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5" name="Rectangle 3220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6" name="Rectangle 3220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7" name="Rectangle 3220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8" name="Rectangle 3220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69" name="Rectangle 3220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0" name="Rectangle 3220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1" name="Rectangle 3220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2" name="Rectangle 3220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3" name="Rectangle 3220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4" name="Rectangle 3220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5" name="Rectangle 3220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6" name="Rectangle 3220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7" name="Rectangle 3220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8" name="Rectangle 3220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79" name="Rectangle 3220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0" name="Rectangle 3220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1" name="Rectangle 3220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2" name="Rectangle 3220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3" name="Rectangle 3220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4" name="Rectangle 3220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5" name="Rectangle 3220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6" name="Rectangle 3220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7" name="Rectangle 3220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8" name="Rectangle 3220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89" name="Rectangle 3220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0" name="Rectangle 3220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1" name="Rectangle 3220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2" name="Rectangle 3220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3" name="Rectangle 3220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4" name="Rectangle 3220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5" name="Rectangle 3220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6" name="Rectangle 3220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7" name="Rectangle 3220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8" name="Rectangle 3220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399" name="Rectangle 3220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0" name="Rectangle 3220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1" name="Rectangle 3220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2" name="Rectangle 3220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3" name="Rectangle 3220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4" name="Rectangle 3220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5" name="Rectangle 3220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6" name="Rectangle 3220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7" name="Rectangle 3220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8" name="Rectangle 3220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09" name="Rectangle 3220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0" name="Rectangle 3220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1" name="Rectangle 3220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2" name="Rectangle 3220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3" name="Rectangle 3220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4" name="Rectangle 3220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5" name="Rectangle 3220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6" name="Rectangle 3220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7" name="Rectangle 3220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8" name="Rectangle 3220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19" name="Rectangle 3220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0" name="Rectangle 3220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1" name="Rectangle 3220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2" name="Rectangle 3220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3" name="Rectangle 3220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4" name="Rectangle 3220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5" name="Rectangle 3220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6" name="Rectangle 3220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7" name="Rectangle 3220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8" name="Rectangle 3220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29" name="Rectangle 3220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30" name="Rectangle 3220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31" name="Rectangle 3220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32" name="Rectangle 3220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33" name="Rectangle 3220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34" name="Rectangle 32209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35" name="Rectangle 32209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36" name="Rectangle 32209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37" name="Rectangle 32209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38" name="Rectangle 32209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39" name="Rectangle 32209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0" name="Rectangle 32209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1" name="Rectangle 32209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2" name="Rectangle 32210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3" name="Rectangle 32210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4" name="Rectangle 32210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5" name="Rectangle 32210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6" name="Rectangle 32210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7" name="Rectangle 32210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8" name="Rectangle 32210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49" name="Rectangle 32210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0" name="Rectangle 32210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1" name="Rectangle 32210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2" name="Rectangle 32211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3" name="Rectangle 32211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4" name="Rectangle 32211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5" name="Rectangle 32211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6" name="Rectangle 32211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7" name="Rectangle 32211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8" name="Rectangle 3221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59" name="Rectangle 3221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0" name="Rectangle 3221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1" name="Rectangle 3221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2" name="Rectangle 3221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3" name="Rectangle 3221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4" name="Rectangle 3221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5" name="Rectangle 3221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6" name="Rectangle 3221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7" name="Rectangle 3221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8" name="Rectangle 3221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69" name="Rectangle 3221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0" name="Rectangle 3221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1" name="Rectangle 3221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2" name="Rectangle 3221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3" name="Rectangle 3221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4" name="Rectangle 3221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5" name="Rectangle 3221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6" name="Rectangle 3221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7" name="Rectangle 3221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8" name="Rectangle 3221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79" name="Rectangle 3221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0" name="Rectangle 3221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1" name="Rectangle 3221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2" name="Rectangle 3221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3" name="Rectangle 3221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4" name="Rectangle 3221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5" name="Rectangle 3221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6" name="Rectangle 3221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7" name="Rectangle 3221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8" name="Rectangle 3221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89" name="Rectangle 3221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90" name="Rectangle 3221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91" name="Rectangle 3221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92" name="Rectangle 3221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93" name="Rectangle 3221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94" name="Rectangle 3221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95" name="Rectangle 3221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96" name="Rectangle 3221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497" name="Rectangle 3221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98" name="Rectangle 3221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499" name="Rectangle 3221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0" name="Rectangle 3221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1" name="Rectangle 3221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2" name="Rectangle 3221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3" name="Rectangle 3221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4" name="Rectangle 3221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5" name="Rectangle 3221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6" name="Rectangle 3221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7" name="Rectangle 3221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8" name="Rectangle 3221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09" name="Rectangle 3221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0" name="Rectangle 3221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1" name="Rectangle 3221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2" name="Rectangle 3221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3" name="Rectangle 3221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4" name="Rectangle 3221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5" name="Rectangle 3221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6" name="Rectangle 3221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7" name="Rectangle 3221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8" name="Rectangle 3221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19" name="Rectangle 3221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0" name="Rectangle 3221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1" name="Rectangle 3221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2" name="Rectangle 3221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3" name="Rectangle 3221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4" name="Rectangle 3221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5" name="Rectangle 3221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6" name="Rectangle 3221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7" name="Rectangle 3221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8" name="Rectangle 3221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29" name="Rectangle 3221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0" name="Rectangle 3221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1" name="Rectangle 3221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2" name="Rectangle 3221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3" name="Rectangle 3221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4" name="Rectangle 3221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5" name="Rectangle 3221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6" name="Rectangle 3221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7" name="Rectangle 3221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8" name="Rectangle 3221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39" name="Rectangle 3221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0" name="Rectangle 3221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1" name="Rectangle 3221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2" name="Rectangle 3222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3" name="Rectangle 3222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4" name="Rectangle 3222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5" name="Rectangle 3222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6" name="Rectangle 3222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7" name="Rectangle 3222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8" name="Rectangle 3222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49" name="Rectangle 3222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0" name="Rectangle 3222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1" name="Rectangle 3222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2" name="Rectangle 3222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3" name="Rectangle 3222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4" name="Rectangle 3222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5" name="Rectangle 3222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6" name="Rectangle 3222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7" name="Rectangle 3222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8" name="Rectangle 3222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59" name="Rectangle 3222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0" name="Rectangle 3222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1" name="Rectangle 3222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2" name="Rectangle 3222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3" name="Rectangle 3222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4" name="Rectangle 3222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5" name="Rectangle 3222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6" name="Rectangle 3222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7" name="Rectangle 3222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8" name="Rectangle 3222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69" name="Rectangle 3222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0" name="Rectangle 3222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1" name="Rectangle 3222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2" name="Rectangle 3222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3" name="Rectangle 3222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4" name="Rectangle 3222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5" name="Rectangle 3222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6" name="Rectangle 3222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7" name="Rectangle 3222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8" name="Rectangle 3222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79" name="Rectangle 3222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0" name="Rectangle 3222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1" name="Rectangle 3222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2" name="Rectangle 3222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3" name="Rectangle 3222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4" name="Rectangle 3222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5" name="Rectangle 3222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6" name="Rectangle 3222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7" name="Rectangle 3222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8" name="Rectangle 3222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89" name="Rectangle 3222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0" name="Rectangle 3222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1" name="Rectangle 3222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2" name="Rectangle 3222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3" name="Rectangle 3222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4" name="Rectangle 3222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5" name="Rectangle 3222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6" name="Rectangle 3222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7" name="Rectangle 3222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8" name="Rectangle 3222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599" name="Rectangle 3222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0" name="Rectangle 3222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1" name="Rectangle 3222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2" name="Rectangle 3222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3" name="Rectangle 3222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4" name="Rectangle 3222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5" name="Rectangle 3222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6" name="Rectangle 3222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7" name="Rectangle 3222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8" name="Rectangle 3222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09" name="Rectangle 3222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0" name="Rectangle 3222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1" name="Rectangle 3222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2" name="Rectangle 3222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3" name="Rectangle 3222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4" name="Rectangle 3222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5" name="Rectangle 3222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6" name="Rectangle 3222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7" name="Rectangle 3222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8" name="Rectangle 3222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19" name="Rectangle 3222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0" name="Rectangle 3222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1" name="Rectangle 3222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2" name="Rectangle 3222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3" name="Rectangle 3222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4" name="Rectangle 3222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5" name="Rectangle 3222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6" name="Rectangle 3222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7" name="Rectangle 3222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8" name="Rectangle 3222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29" name="Rectangle 3222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0" name="Rectangle 3222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1" name="Rectangle 3222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2" name="Rectangle 3222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3" name="Rectangle 3222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4" name="Rectangle 3222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5" name="Rectangle 3222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6" name="Rectangle 3222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7" name="Rectangle 3222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8" name="Rectangle 3222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39" name="Rectangle 3222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0" name="Rectangle 3222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1" name="Rectangle 3222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2" name="Rectangle 3223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3" name="Rectangle 3223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4" name="Rectangle 3223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5" name="Rectangle 3223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6" name="Rectangle 3223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7" name="Rectangle 3223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8" name="Rectangle 3223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49" name="Rectangle 3223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50" name="Rectangle 3223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51" name="Rectangle 3223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52" name="Rectangle 3223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53" name="Rectangle 3223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54" name="Rectangle 3223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55" name="Rectangle 3223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56" name="Rectangle 3223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657" name="Rectangle 3223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58" name="Rectangle 3223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59" name="Rectangle 3223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0" name="Rectangle 3223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1" name="Rectangle 3223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2" name="Rectangle 3223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3" name="Rectangle 3223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4" name="Rectangle 3223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5" name="Rectangle 3223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6" name="Rectangle 3223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7" name="Rectangle 3223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8" name="Rectangle 3223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69" name="Rectangle 3223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0" name="Rectangle 3223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1" name="Rectangle 3223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2" name="Rectangle 3223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3" name="Rectangle 3223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4" name="Rectangle 3223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5" name="Rectangle 3223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6" name="Rectangle 3223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7" name="Rectangle 3223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8" name="Rectangle 3223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79" name="Rectangle 3223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0" name="Rectangle 3223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1" name="Rectangle 3223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2" name="Rectangle 3223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3" name="Rectangle 3223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4" name="Rectangle 3223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5" name="Rectangle 3223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6" name="Rectangle 3223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7" name="Rectangle 3223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8" name="Rectangle 3223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89" name="Rectangle 3223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0" name="Rectangle 3223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1" name="Rectangle 3223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2" name="Rectangle 3223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3" name="Rectangle 3223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4" name="Rectangle 3223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5" name="Rectangle 3223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6" name="Rectangle 3223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7" name="Rectangle 3223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8" name="Rectangle 32235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699" name="Rectangle 32235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0" name="Rectangle 32235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1" name="Rectangle 32235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2" name="Rectangle 32236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3" name="Rectangle 32236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4" name="Rectangle 32236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5" name="Rectangle 32236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6" name="Rectangle 32236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7" name="Rectangle 32236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8" name="Rectangle 32236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09" name="Rectangle 32236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0" name="Rectangle 32236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1" name="Rectangle 32236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2" name="Rectangle 32237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3" name="Rectangle 32237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4" name="Rectangle 32237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5" name="Rectangle 32237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6" name="Rectangle 32237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7" name="Rectangle 32237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8" name="Rectangle 32237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19" name="Rectangle 32237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20" name="Rectangle 32237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721" name="Rectangle 32237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22" name="Rectangle 3219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23" name="Rectangle 3219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24" name="Rectangle 3219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25" name="Rectangle 3219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26" name="Rectangle 3219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27" name="Rectangle 3219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28" name="Rectangle 3219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29" name="Rectangle 3219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0" name="Rectangle 3219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1" name="Rectangle 3219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2" name="Rectangle 3219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3" name="Rectangle 3219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4" name="Rectangle 3219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5" name="Rectangle 3219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6" name="Rectangle 3219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7" name="Rectangle 3219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8" name="Rectangle 3219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39" name="Rectangle 3219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0" name="Rectangle 3219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1" name="Rectangle 3219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2" name="Rectangle 3219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3" name="Rectangle 3219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4" name="Rectangle 3219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5" name="Rectangle 3219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6" name="Rectangle 3219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7" name="Rectangle 3219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8" name="Rectangle 3219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49" name="Rectangle 3219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0" name="Rectangle 3219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1" name="Rectangle 3219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2" name="Rectangle 3219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3" name="Rectangle 3219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4" name="Rectangle 3219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5" name="Rectangle 3219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6" name="Rectangle 3219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7" name="Rectangle 3219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8" name="Rectangle 3219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59" name="Rectangle 3219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0" name="Rectangle 3219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1" name="Rectangle 3219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2" name="Rectangle 3219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3" name="Rectangle 3219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4" name="Rectangle 3219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5" name="Rectangle 3219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6" name="Rectangle 3219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7" name="Rectangle 3219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8" name="Rectangle 3219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69" name="Rectangle 3219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0" name="Rectangle 3219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1" name="Rectangle 3219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2" name="Rectangle 3219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3" name="Rectangle 3219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4" name="Rectangle 3219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5" name="Rectangle 3219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6" name="Rectangle 3219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7" name="Rectangle 3219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8" name="Rectangle 3219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79" name="Rectangle 3219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0" name="Rectangle 3219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1" name="Rectangle 3219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2" name="Rectangle 3219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3" name="Rectangle 3219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4" name="Rectangle 3219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5" name="Rectangle 3219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6" name="Rectangle 3219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7" name="Rectangle 3219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8" name="Rectangle 3219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89" name="Rectangle 3219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0" name="Rectangle 3220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1" name="Rectangle 3220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2" name="Rectangle 3220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3" name="Rectangle 3220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4" name="Rectangle 3220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5" name="Rectangle 3220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6" name="Rectangle 3220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7" name="Rectangle 3220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8" name="Rectangle 3220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799" name="Rectangle 3220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0" name="Rectangle 3220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1" name="Rectangle 3220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2" name="Rectangle 3220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3" name="Rectangle 3220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4" name="Rectangle 3220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5" name="Rectangle 3220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6" name="Rectangle 3220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7" name="Rectangle 3220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8" name="Rectangle 3220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09" name="Rectangle 3220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0" name="Rectangle 3220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1" name="Rectangle 3220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2" name="Rectangle 3220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3" name="Rectangle 3220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4" name="Rectangle 3220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5" name="Rectangle 3220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6" name="Rectangle 3220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7" name="Rectangle 3220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8" name="Rectangle 3220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19" name="Rectangle 3220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0" name="Rectangle 3220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1" name="Rectangle 3220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2" name="Rectangle 3220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3" name="Rectangle 3220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4" name="Rectangle 3220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5" name="Rectangle 3220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6" name="Rectangle 3220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7" name="Rectangle 3220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8" name="Rectangle 3220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29" name="Rectangle 3220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0" name="Rectangle 3220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1" name="Rectangle 3220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2" name="Rectangle 3220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3" name="Rectangle 3220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4" name="Rectangle 3220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5" name="Rectangle 3220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6" name="Rectangle 3220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7" name="Rectangle 3220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8" name="Rectangle 3220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39" name="Rectangle 3220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0" name="Rectangle 3220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1" name="Rectangle 3220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2" name="Rectangle 3220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3" name="Rectangle 3220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4" name="Rectangle 3220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5" name="Rectangle 3220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6" name="Rectangle 3220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7" name="Rectangle 3220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8" name="Rectangle 3220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49" name="Rectangle 3220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0" name="Rectangle 3220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1" name="Rectangle 3220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2" name="Rectangle 3220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3" name="Rectangle 3220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4" name="Rectangle 3220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5" name="Rectangle 3220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6" name="Rectangle 3220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7" name="Rectangle 3220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8" name="Rectangle 3220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59" name="Rectangle 3220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0" name="Rectangle 3220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1" name="Rectangle 3220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2" name="Rectangle 3220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3" name="Rectangle 3220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4" name="Rectangle 3220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5" name="Rectangle 3220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6" name="Rectangle 3220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7" name="Rectangle 3220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8" name="Rectangle 3220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69" name="Rectangle 3220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0" name="Rectangle 3220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1" name="Rectangle 3220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2" name="Rectangle 3220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3" name="Rectangle 3220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4" name="Rectangle 3220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5" name="Rectangle 3220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6" name="Rectangle 3220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7" name="Rectangle 3220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8" name="Rectangle 3220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79" name="Rectangle 3220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80" name="Rectangle 3220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881" name="Rectangle 3220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82" name="Rectangle 32209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83" name="Rectangle 32209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84" name="Rectangle 32209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85" name="Rectangle 32209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86" name="Rectangle 32209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87" name="Rectangle 32209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88" name="Rectangle 32209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89" name="Rectangle 32209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0" name="Rectangle 32210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1" name="Rectangle 32210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2" name="Rectangle 32210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3" name="Rectangle 32210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4" name="Rectangle 32210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5" name="Rectangle 32210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6" name="Rectangle 32210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7" name="Rectangle 32210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8" name="Rectangle 32210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899" name="Rectangle 32210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0" name="Rectangle 32211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1" name="Rectangle 32211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2" name="Rectangle 32211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3" name="Rectangle 32211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4" name="Rectangle 32211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5" name="Rectangle 32211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6" name="Rectangle 3221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7" name="Rectangle 3221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8" name="Rectangle 3221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09" name="Rectangle 3221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0" name="Rectangle 3221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1" name="Rectangle 3221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2" name="Rectangle 3221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3" name="Rectangle 3221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4" name="Rectangle 3221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5" name="Rectangle 3221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6" name="Rectangle 3221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7" name="Rectangle 3221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8" name="Rectangle 3221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19" name="Rectangle 3221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0" name="Rectangle 3221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1" name="Rectangle 3221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2" name="Rectangle 3221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3" name="Rectangle 3221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4" name="Rectangle 3221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5" name="Rectangle 3221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6" name="Rectangle 3221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7" name="Rectangle 3221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8" name="Rectangle 3221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29" name="Rectangle 3221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0" name="Rectangle 3221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1" name="Rectangle 3221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2" name="Rectangle 3221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3" name="Rectangle 3221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4" name="Rectangle 3221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5" name="Rectangle 3221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6" name="Rectangle 3221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7" name="Rectangle 3221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8" name="Rectangle 3221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39" name="Rectangle 3221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40" name="Rectangle 3221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41" name="Rectangle 3221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42" name="Rectangle 3221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43" name="Rectangle 3221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44" name="Rectangle 3221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6945" name="Rectangle 3221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46" name="Rectangle 3221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47" name="Rectangle 3221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48" name="Rectangle 3221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49" name="Rectangle 3221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0" name="Rectangle 3221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1" name="Rectangle 3221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2" name="Rectangle 3221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3" name="Rectangle 3221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4" name="Rectangle 3221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5" name="Rectangle 3221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6" name="Rectangle 3221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7" name="Rectangle 3221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8" name="Rectangle 3221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59" name="Rectangle 3221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0" name="Rectangle 3221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1" name="Rectangle 3221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2" name="Rectangle 3221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3" name="Rectangle 3221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4" name="Rectangle 3221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5" name="Rectangle 3221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6" name="Rectangle 3221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7" name="Rectangle 3221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8" name="Rectangle 3221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69" name="Rectangle 3221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0" name="Rectangle 3221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1" name="Rectangle 3221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2" name="Rectangle 3221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3" name="Rectangle 3221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4" name="Rectangle 3221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5" name="Rectangle 3221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6" name="Rectangle 3221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7" name="Rectangle 3221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8" name="Rectangle 3221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79" name="Rectangle 3221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0" name="Rectangle 3221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1" name="Rectangle 3221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2" name="Rectangle 3221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3" name="Rectangle 3221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4" name="Rectangle 3221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5" name="Rectangle 3221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6" name="Rectangle 3221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7" name="Rectangle 3221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8" name="Rectangle 3221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89" name="Rectangle 3221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0" name="Rectangle 3222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1" name="Rectangle 3222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2" name="Rectangle 3222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3" name="Rectangle 3222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4" name="Rectangle 3222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5" name="Rectangle 3222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6" name="Rectangle 3222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7" name="Rectangle 3222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8" name="Rectangle 3222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6999" name="Rectangle 3222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0" name="Rectangle 3222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1" name="Rectangle 3222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2" name="Rectangle 3222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3" name="Rectangle 3222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4" name="Rectangle 3222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5" name="Rectangle 3222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6" name="Rectangle 32221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7" name="Rectangle 32221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8" name="Rectangle 32221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09" name="Rectangle 32221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0" name="Rectangle 32222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1" name="Rectangle 32222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2" name="Rectangle 32222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3" name="Rectangle 32222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4" name="Rectangle 32222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5" name="Rectangle 32222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6" name="Rectangle 32222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7" name="Rectangle 32222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8" name="Rectangle 32222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19" name="Rectangle 32222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0" name="Rectangle 32223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1" name="Rectangle 32223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2" name="Rectangle 32223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3" name="Rectangle 32223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4" name="Rectangle 32223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5" name="Rectangle 32223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6" name="Rectangle 32223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7" name="Rectangle 32223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8" name="Rectangle 32223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29" name="Rectangle 32223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0" name="Rectangle 32224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1" name="Rectangle 32224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2" name="Rectangle 32224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3" name="Rectangle 32224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4" name="Rectangle 32224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5" name="Rectangle 32224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6" name="Rectangle 32224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7" name="Rectangle 32224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8" name="Rectangle 32224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39" name="Rectangle 32224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0" name="Rectangle 32225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1" name="Rectangle 32225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2" name="Rectangle 32225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3" name="Rectangle 32225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4" name="Rectangle 32225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5" name="Rectangle 32225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6" name="Rectangle 32225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7" name="Rectangle 32225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8" name="Rectangle 32225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49" name="Rectangle 32225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0" name="Rectangle 32226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1" name="Rectangle 32226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2" name="Rectangle 32226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3" name="Rectangle 32226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4" name="Rectangle 32226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5" name="Rectangle 32226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6" name="Rectangle 32226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7" name="Rectangle 32226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8" name="Rectangle 32226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59" name="Rectangle 32226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0" name="Rectangle 32227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1" name="Rectangle 32227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2" name="Rectangle 32227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3" name="Rectangle 32227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4" name="Rectangle 32227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5" name="Rectangle 32227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6" name="Rectangle 32227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7" name="Rectangle 32227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8" name="Rectangle 32227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69" name="Rectangle 32227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0" name="Rectangle 32228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1" name="Rectangle 32228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2" name="Rectangle 32228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3" name="Rectangle 32228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4" name="Rectangle 32228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5" name="Rectangle 32228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6" name="Rectangle 32228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7" name="Rectangle 32228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8" name="Rectangle 32228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79" name="Rectangle 32228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0" name="Rectangle 32229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1" name="Rectangle 32229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2" name="Rectangle 32229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3" name="Rectangle 32229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4" name="Rectangle 32229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5" name="Rectangle 32229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6" name="Rectangle 32229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7" name="Rectangle 32229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8" name="Rectangle 32229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89" name="Rectangle 32229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0" name="Rectangle 32230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1" name="Rectangle 32230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2" name="Rectangle 32230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3" name="Rectangle 32230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4" name="Rectangle 32230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5" name="Rectangle 32230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6" name="Rectangle 322306"/>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7" name="Rectangle 322307"/>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8" name="Rectangle 322308"/>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099" name="Rectangle 322309"/>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100" name="Rectangle 322310"/>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101" name="Rectangle 322311"/>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102" name="Rectangle 322312"/>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103" name="Rectangle 322313"/>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104" name="Rectangle 322314"/>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372110</xdr:rowOff>
    </xdr:to>
    <xdr:sp>
      <xdr:nvSpPr>
        <xdr:cNvPr id="7105" name="Rectangle 322315"/>
        <xdr:cNvSpPr/>
      </xdr:nvSpPr>
      <xdr:spPr>
        <a:xfrm>
          <a:off x="1784350" y="187452000"/>
          <a:ext cx="35560" cy="333121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06" name="Rectangle 32231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07" name="Rectangle 32231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08" name="Rectangle 32231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09" name="Rectangle 32231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0" name="Rectangle 32232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1" name="Rectangle 32232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2" name="Rectangle 32232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3" name="Rectangle 32232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4" name="Rectangle 32232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5" name="Rectangle 32232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6" name="Rectangle 32232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7" name="Rectangle 32232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8" name="Rectangle 32232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19" name="Rectangle 32232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0" name="Rectangle 32233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1" name="Rectangle 32233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2" name="Rectangle 32233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3" name="Rectangle 32233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4" name="Rectangle 32233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5" name="Rectangle 32233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6" name="Rectangle 32233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7" name="Rectangle 32233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8" name="Rectangle 32233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29" name="Rectangle 32233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0" name="Rectangle 32234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1" name="Rectangle 32234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2" name="Rectangle 32234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3" name="Rectangle 32234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4" name="Rectangle 32234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5" name="Rectangle 32234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6" name="Rectangle 32234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7" name="Rectangle 32234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8" name="Rectangle 32234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39" name="Rectangle 32234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0" name="Rectangle 32235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1" name="Rectangle 32235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2" name="Rectangle 32235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3" name="Rectangle 32235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4" name="Rectangle 32235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5" name="Rectangle 32235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6" name="Rectangle 32235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7" name="Rectangle 32235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8" name="Rectangle 32235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49" name="Rectangle 32235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0" name="Rectangle 32236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1" name="Rectangle 32236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2" name="Rectangle 32236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3" name="Rectangle 32236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4" name="Rectangle 32236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5" name="Rectangle 32236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6" name="Rectangle 32236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7" name="Rectangle 32236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8" name="Rectangle 32236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59" name="Rectangle 322369"/>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0" name="Rectangle 322370"/>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1" name="Rectangle 322371"/>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2" name="Rectangle 322372"/>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3" name="Rectangle 322373"/>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4" name="Rectangle 322374"/>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5" name="Rectangle 322375"/>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6" name="Rectangle 322376"/>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7" name="Rectangle 322377"/>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8" name="Rectangle 322378"/>
        <xdr:cNvSpPr/>
      </xdr:nvSpPr>
      <xdr:spPr>
        <a:xfrm>
          <a:off x="1784350" y="187452000"/>
          <a:ext cx="35560" cy="3323590"/>
        </a:xfrm>
        <a:prstGeom prst="rect">
          <a:avLst/>
        </a:prstGeom>
        <a:noFill/>
        <a:ln w="9525">
          <a:noFill/>
        </a:ln>
      </xdr:spPr>
    </xdr:sp>
    <xdr:clientData/>
  </xdr:twoCellAnchor>
  <xdr:twoCellAnchor>
    <xdr:from>
      <xdr:col>2</xdr:col>
      <xdr:colOff>685800</xdr:colOff>
      <xdr:row>78</xdr:row>
      <xdr:rowOff>0</xdr:rowOff>
    </xdr:from>
    <xdr:to>
      <xdr:col>3</xdr:col>
      <xdr:colOff>35560</xdr:colOff>
      <xdr:row>79</xdr:row>
      <xdr:rowOff>364490</xdr:rowOff>
    </xdr:to>
    <xdr:sp>
      <xdr:nvSpPr>
        <xdr:cNvPr id="7169" name="Rectangle 322379"/>
        <xdr:cNvSpPr/>
      </xdr:nvSpPr>
      <xdr:spPr>
        <a:xfrm>
          <a:off x="1784350" y="187452000"/>
          <a:ext cx="35560" cy="332359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C6" sqref="C6:D37"/>
    </sheetView>
  </sheetViews>
  <sheetFormatPr defaultColWidth="10.2833333333333" defaultRowHeight="13.8" outlineLevelCol="7"/>
  <cols>
    <col min="1" max="1" width="2.78333333333333" customWidth="1"/>
    <col min="2" max="2" width="19.625" customWidth="1"/>
    <col min="3" max="3" width="8.25" customWidth="1"/>
    <col min="4" max="8" width="9.625" customWidth="1"/>
  </cols>
  <sheetData>
    <row r="1" ht="21" customHeight="1" spans="1:8">
      <c r="A1" s="52" t="s">
        <v>0</v>
      </c>
      <c r="B1" s="52"/>
      <c r="C1" s="52"/>
      <c r="D1" s="52"/>
      <c r="E1" s="52"/>
      <c r="F1" s="52"/>
      <c r="G1" s="52"/>
      <c r="H1" s="52"/>
    </row>
    <row r="2" ht="27.75" customHeight="1" spans="1:8">
      <c r="A2" s="53" t="s">
        <v>1</v>
      </c>
      <c r="B2" s="53"/>
      <c r="C2" s="53"/>
      <c r="D2" s="53"/>
      <c r="E2" s="53"/>
      <c r="F2" s="53"/>
      <c r="G2" s="53"/>
      <c r="H2" s="53"/>
    </row>
    <row r="3" ht="21.05" customHeight="1" spans="1:8">
      <c r="A3" s="54" t="s">
        <v>2</v>
      </c>
      <c r="B3" s="54" t="s">
        <v>3</v>
      </c>
      <c r="C3" s="54" t="s">
        <v>4</v>
      </c>
      <c r="D3" s="54" t="s">
        <v>5</v>
      </c>
      <c r="E3" s="55"/>
      <c r="F3" s="55"/>
      <c r="G3" s="55"/>
      <c r="H3" s="55"/>
    </row>
    <row r="4" ht="41.4" customHeight="1" spans="1:8">
      <c r="A4" s="55"/>
      <c r="B4" s="55"/>
      <c r="C4" s="55"/>
      <c r="D4" s="54" t="s">
        <v>6</v>
      </c>
      <c r="E4" s="54" t="s">
        <v>7</v>
      </c>
      <c r="F4" s="54" t="s">
        <v>8</v>
      </c>
      <c r="G4" s="54" t="s">
        <v>9</v>
      </c>
      <c r="H4" s="54" t="s">
        <v>10</v>
      </c>
    </row>
    <row r="5" s="1" customFormat="1" ht="19" customHeight="1" spans="1:8">
      <c r="A5" s="56"/>
      <c r="B5" s="57" t="s">
        <v>11</v>
      </c>
      <c r="C5" s="58">
        <f>C6+C13+C19+C24+C26+C31+C34+C36</f>
        <v>438</v>
      </c>
      <c r="D5" s="58">
        <f>D6+D13+D19+D24+D26+D31+D34+D36</f>
        <v>128871.97</v>
      </c>
      <c r="E5" s="56"/>
      <c r="F5" s="56"/>
      <c r="G5" s="56"/>
      <c r="H5" s="56"/>
    </row>
    <row r="6" s="1" customFormat="1" ht="19" customHeight="1" spans="1:8">
      <c r="A6" s="59">
        <v>1</v>
      </c>
      <c r="B6" s="57" t="s">
        <v>12</v>
      </c>
      <c r="C6" s="60">
        <f>C7+C8+C9+C10+C11+C12</f>
        <v>214</v>
      </c>
      <c r="D6" s="60">
        <f>D7+D8+D9+D10+D11+D12</f>
        <v>57309.5</v>
      </c>
      <c r="E6" s="56"/>
      <c r="F6" s="56"/>
      <c r="G6" s="56"/>
      <c r="H6" s="56"/>
    </row>
    <row r="7" s="1" customFormat="1" ht="19" customHeight="1" spans="1:8">
      <c r="A7" s="59">
        <v>2</v>
      </c>
      <c r="B7" s="17" t="s">
        <v>13</v>
      </c>
      <c r="C7" s="20">
        <v>184</v>
      </c>
      <c r="D7" s="20">
        <v>48610</v>
      </c>
      <c r="E7" s="56"/>
      <c r="F7" s="56"/>
      <c r="G7" s="56"/>
      <c r="H7" s="56"/>
    </row>
    <row r="8" s="1" customFormat="1" ht="19" customHeight="1" spans="1:8">
      <c r="A8" s="59">
        <v>3</v>
      </c>
      <c r="B8" s="17" t="s">
        <v>14</v>
      </c>
      <c r="C8" s="20">
        <v>25</v>
      </c>
      <c r="D8" s="20">
        <v>5564.5</v>
      </c>
      <c r="E8" s="56"/>
      <c r="F8" s="56"/>
      <c r="G8" s="56"/>
      <c r="H8" s="56"/>
    </row>
    <row r="9" s="1" customFormat="1" ht="19" customHeight="1" spans="1:8">
      <c r="A9" s="59">
        <v>4</v>
      </c>
      <c r="B9" s="17" t="s">
        <v>15</v>
      </c>
      <c r="C9" s="20">
        <v>1</v>
      </c>
      <c r="D9" s="20">
        <v>1500</v>
      </c>
      <c r="E9" s="56"/>
      <c r="F9" s="56"/>
      <c r="G9" s="56"/>
      <c r="H9" s="56"/>
    </row>
    <row r="10" s="1" customFormat="1" ht="19" customHeight="1" spans="1:8">
      <c r="A10" s="59">
        <v>5</v>
      </c>
      <c r="B10" s="17" t="s">
        <v>16</v>
      </c>
      <c r="C10" s="20"/>
      <c r="D10" s="20"/>
      <c r="E10" s="56"/>
      <c r="F10" s="56"/>
      <c r="G10" s="56"/>
      <c r="H10" s="56"/>
    </row>
    <row r="11" s="1" customFormat="1" ht="19" customHeight="1" spans="1:8">
      <c r="A11" s="59">
        <v>6</v>
      </c>
      <c r="B11" s="17" t="s">
        <v>17</v>
      </c>
      <c r="C11" s="20">
        <v>3</v>
      </c>
      <c r="D11" s="20">
        <v>1575</v>
      </c>
      <c r="E11" s="56"/>
      <c r="F11" s="56"/>
      <c r="G11" s="56"/>
      <c r="H11" s="56"/>
    </row>
    <row r="12" s="1" customFormat="1" ht="19" customHeight="1" spans="1:8">
      <c r="A12" s="59">
        <v>7</v>
      </c>
      <c r="B12" s="17" t="s">
        <v>18</v>
      </c>
      <c r="C12" s="20">
        <v>1</v>
      </c>
      <c r="D12" s="20">
        <v>60</v>
      </c>
      <c r="E12" s="56"/>
      <c r="F12" s="56"/>
      <c r="G12" s="56"/>
      <c r="H12" s="56"/>
    </row>
    <row r="13" s="1" customFormat="1" ht="19" customHeight="1" spans="1:8">
      <c r="A13" s="59">
        <v>8</v>
      </c>
      <c r="B13" s="57" t="s">
        <v>19</v>
      </c>
      <c r="C13" s="60">
        <f>C14+C15+C16+C17+C18</f>
        <v>9</v>
      </c>
      <c r="D13" s="60">
        <f>D14+D15+D16+D17+D18</f>
        <v>835</v>
      </c>
      <c r="E13" s="56"/>
      <c r="F13" s="56"/>
      <c r="G13" s="56"/>
      <c r="H13" s="56"/>
    </row>
    <row r="14" s="1" customFormat="1" ht="19" customHeight="1" spans="1:8">
      <c r="A14" s="59">
        <v>9</v>
      </c>
      <c r="B14" s="17" t="s">
        <v>20</v>
      </c>
      <c r="C14" s="20">
        <v>1</v>
      </c>
      <c r="D14" s="20">
        <v>300</v>
      </c>
      <c r="E14" s="56"/>
      <c r="F14" s="56"/>
      <c r="G14" s="56"/>
      <c r="H14" s="56"/>
    </row>
    <row r="15" s="1" customFormat="1" ht="19" customHeight="1" spans="1:8">
      <c r="A15" s="59">
        <v>10</v>
      </c>
      <c r="B15" s="17" t="s">
        <v>21</v>
      </c>
      <c r="C15" s="20">
        <v>1</v>
      </c>
      <c r="D15" s="20">
        <v>28</v>
      </c>
      <c r="E15" s="56"/>
      <c r="F15" s="56"/>
      <c r="G15" s="56"/>
      <c r="H15" s="56"/>
    </row>
    <row r="16" s="1" customFormat="1" ht="19" customHeight="1" spans="1:8">
      <c r="A16" s="59">
        <v>11</v>
      </c>
      <c r="B16" s="17" t="s">
        <v>22</v>
      </c>
      <c r="C16" s="20">
        <v>1</v>
      </c>
      <c r="D16" s="20">
        <v>55</v>
      </c>
      <c r="E16" s="56"/>
      <c r="F16" s="56"/>
      <c r="G16" s="56"/>
      <c r="H16" s="56"/>
    </row>
    <row r="17" s="1" customFormat="1" ht="19" customHeight="1" spans="1:8">
      <c r="A17" s="59">
        <v>12</v>
      </c>
      <c r="B17" s="17" t="s">
        <v>23</v>
      </c>
      <c r="C17" s="20">
        <v>1</v>
      </c>
      <c r="D17" s="20">
        <v>5</v>
      </c>
      <c r="E17" s="56"/>
      <c r="F17" s="56"/>
      <c r="G17" s="56"/>
      <c r="H17" s="56"/>
    </row>
    <row r="18" s="1" customFormat="1" ht="19" customHeight="1" spans="1:8">
      <c r="A18" s="59">
        <v>13</v>
      </c>
      <c r="B18" s="17" t="s">
        <v>24</v>
      </c>
      <c r="C18" s="20">
        <v>5</v>
      </c>
      <c r="D18" s="20">
        <v>447</v>
      </c>
      <c r="E18" s="56"/>
      <c r="F18" s="56"/>
      <c r="G18" s="56"/>
      <c r="H18" s="56"/>
    </row>
    <row r="19" s="1" customFormat="1" ht="19" customHeight="1" spans="1:8">
      <c r="A19" s="59">
        <v>14</v>
      </c>
      <c r="B19" s="57" t="s">
        <v>25</v>
      </c>
      <c r="C19" s="60">
        <f>C20+C21+C22+C23</f>
        <v>182</v>
      </c>
      <c r="D19" s="60">
        <f>D20+D21+D22+D23</f>
        <v>53432.55</v>
      </c>
      <c r="E19" s="56"/>
      <c r="F19" s="56"/>
      <c r="G19" s="56"/>
      <c r="H19" s="56"/>
    </row>
    <row r="20" s="1" customFormat="1" ht="19.2" spans="1:8">
      <c r="A20" s="59">
        <v>15</v>
      </c>
      <c r="B20" s="17" t="s">
        <v>26</v>
      </c>
      <c r="C20" s="20">
        <v>159</v>
      </c>
      <c r="D20" s="20">
        <v>45238.23</v>
      </c>
      <c r="E20" s="56"/>
      <c r="F20" s="56"/>
      <c r="G20" s="56"/>
      <c r="H20" s="56"/>
    </row>
    <row r="21" s="1" customFormat="1" ht="19" customHeight="1" spans="1:8">
      <c r="A21" s="59">
        <v>16</v>
      </c>
      <c r="B21" s="17" t="s">
        <v>27</v>
      </c>
      <c r="C21" s="20">
        <v>11</v>
      </c>
      <c r="D21" s="20">
        <v>8089.32</v>
      </c>
      <c r="E21" s="56"/>
      <c r="F21" s="56"/>
      <c r="G21" s="56"/>
      <c r="H21" s="56"/>
    </row>
    <row r="22" s="1" customFormat="1" ht="19" customHeight="1" spans="1:8">
      <c r="A22" s="59">
        <v>17</v>
      </c>
      <c r="B22" s="17" t="s">
        <v>28</v>
      </c>
      <c r="C22" s="20">
        <v>12</v>
      </c>
      <c r="D22" s="20">
        <v>105</v>
      </c>
      <c r="E22" s="56"/>
      <c r="F22" s="56"/>
      <c r="G22" s="56"/>
      <c r="H22" s="56"/>
    </row>
    <row r="23" s="1" customFormat="1" ht="17" customHeight="1" spans="1:8">
      <c r="A23" s="59">
        <v>18</v>
      </c>
      <c r="B23" s="17" t="s">
        <v>29</v>
      </c>
      <c r="C23" s="20"/>
      <c r="D23" s="20"/>
      <c r="E23" s="56"/>
      <c r="F23" s="56"/>
      <c r="G23" s="56"/>
      <c r="H23" s="56"/>
    </row>
    <row r="24" s="1" customFormat="1" ht="19" customHeight="1" spans="1:8">
      <c r="A24" s="59">
        <v>19</v>
      </c>
      <c r="B24" s="57" t="s">
        <v>30</v>
      </c>
      <c r="C24" s="60">
        <f>C25</f>
        <v>11</v>
      </c>
      <c r="D24" s="60">
        <f>D25</f>
        <v>443</v>
      </c>
      <c r="E24" s="56"/>
      <c r="F24" s="56"/>
      <c r="G24" s="56"/>
      <c r="H24" s="56"/>
    </row>
    <row r="25" s="1" customFormat="1" ht="19" customHeight="1" spans="1:8">
      <c r="A25" s="59">
        <v>20</v>
      </c>
      <c r="B25" s="17" t="s">
        <v>31</v>
      </c>
      <c r="C25" s="20">
        <v>11</v>
      </c>
      <c r="D25" s="20">
        <v>443</v>
      </c>
      <c r="E25" s="56"/>
      <c r="F25" s="56"/>
      <c r="G25" s="56"/>
      <c r="H25" s="56"/>
    </row>
    <row r="26" s="1" customFormat="1" ht="19" customHeight="1" spans="1:8">
      <c r="A26" s="59">
        <v>21</v>
      </c>
      <c r="B26" s="57" t="s">
        <v>32</v>
      </c>
      <c r="C26" s="60">
        <f>C27+C28+C29+C30</f>
        <v>1</v>
      </c>
      <c r="D26" s="60">
        <f>D27+D28+D29+D30</f>
        <v>450</v>
      </c>
      <c r="E26" s="56"/>
      <c r="F26" s="56"/>
      <c r="G26" s="56"/>
      <c r="H26" s="56"/>
    </row>
    <row r="27" s="1" customFormat="1" ht="19" customHeight="1" spans="1:8">
      <c r="A27" s="59">
        <v>22</v>
      </c>
      <c r="B27" s="17" t="s">
        <v>33</v>
      </c>
      <c r="C27" s="20"/>
      <c r="D27" s="20"/>
      <c r="E27" s="56"/>
      <c r="F27" s="56"/>
      <c r="G27" s="56"/>
      <c r="H27" s="56"/>
    </row>
    <row r="28" s="1" customFormat="1" ht="19" customHeight="1" spans="1:8">
      <c r="A28" s="59">
        <v>23</v>
      </c>
      <c r="B28" s="17" t="s">
        <v>34</v>
      </c>
      <c r="C28" s="20">
        <v>1</v>
      </c>
      <c r="D28" s="20">
        <v>450</v>
      </c>
      <c r="E28" s="56"/>
      <c r="F28" s="56"/>
      <c r="G28" s="56"/>
      <c r="H28" s="56"/>
    </row>
    <row r="29" s="1" customFormat="1" ht="19" customHeight="1" spans="1:8">
      <c r="A29" s="59">
        <v>24</v>
      </c>
      <c r="B29" s="17" t="s">
        <v>35</v>
      </c>
      <c r="C29" s="20"/>
      <c r="D29" s="20"/>
      <c r="E29" s="56"/>
      <c r="F29" s="56"/>
      <c r="G29" s="56"/>
      <c r="H29" s="56"/>
    </row>
    <row r="30" s="1" customFormat="1" ht="19" customHeight="1" spans="1:8">
      <c r="A30" s="59">
        <v>25</v>
      </c>
      <c r="B30" s="17" t="s">
        <v>36</v>
      </c>
      <c r="C30" s="20"/>
      <c r="D30" s="20"/>
      <c r="E30" s="56"/>
      <c r="F30" s="56"/>
      <c r="G30" s="56"/>
      <c r="H30" s="56"/>
    </row>
    <row r="31" s="1" customFormat="1" ht="19.2" spans="1:8">
      <c r="A31" s="59">
        <v>26</v>
      </c>
      <c r="B31" s="57" t="s">
        <v>37</v>
      </c>
      <c r="C31" s="60">
        <f>C32+C33</f>
        <v>2</v>
      </c>
      <c r="D31" s="60">
        <f>D32+D33</f>
        <v>110</v>
      </c>
      <c r="E31" s="56"/>
      <c r="F31" s="56"/>
      <c r="G31" s="56"/>
      <c r="H31" s="56"/>
    </row>
    <row r="32" s="1" customFormat="1" ht="19" customHeight="1" spans="1:8">
      <c r="A32" s="59">
        <v>27</v>
      </c>
      <c r="B32" s="17" t="s">
        <v>38</v>
      </c>
      <c r="C32" s="20"/>
      <c r="D32" s="20"/>
      <c r="E32" s="56"/>
      <c r="F32" s="56"/>
      <c r="G32" s="56"/>
      <c r="H32" s="56"/>
    </row>
    <row r="33" s="1" customFormat="1" ht="19" customHeight="1" spans="1:8">
      <c r="A33" s="59">
        <v>28</v>
      </c>
      <c r="B33" s="17" t="s">
        <v>39</v>
      </c>
      <c r="C33" s="20">
        <v>2</v>
      </c>
      <c r="D33" s="20">
        <v>110</v>
      </c>
      <c r="E33" s="56"/>
      <c r="F33" s="56"/>
      <c r="G33" s="56"/>
      <c r="H33" s="56"/>
    </row>
    <row r="34" s="1" customFormat="1" ht="19" customHeight="1" spans="1:8">
      <c r="A34" s="59">
        <v>29</v>
      </c>
      <c r="B34" s="57" t="s">
        <v>40</v>
      </c>
      <c r="C34" s="60">
        <f>C35</f>
        <v>3</v>
      </c>
      <c r="D34" s="60">
        <f>D35</f>
        <v>651</v>
      </c>
      <c r="E34" s="56"/>
      <c r="F34" s="56"/>
      <c r="G34" s="56"/>
      <c r="H34" s="56"/>
    </row>
    <row r="35" s="1" customFormat="1" ht="19" customHeight="1" spans="1:8">
      <c r="A35" s="59">
        <v>30</v>
      </c>
      <c r="B35" s="17" t="s">
        <v>41</v>
      </c>
      <c r="C35" s="20">
        <v>3</v>
      </c>
      <c r="D35" s="20">
        <v>651</v>
      </c>
      <c r="E35" s="56"/>
      <c r="F35" s="56"/>
      <c r="G35" s="56"/>
      <c r="H35" s="56"/>
    </row>
    <row r="36" s="1" customFormat="1" ht="19" customHeight="1" spans="1:8">
      <c r="A36" s="59">
        <v>31</v>
      </c>
      <c r="B36" s="57" t="s">
        <v>42</v>
      </c>
      <c r="C36" s="60">
        <f>C37</f>
        <v>16</v>
      </c>
      <c r="D36" s="60">
        <f>D37</f>
        <v>15640.92</v>
      </c>
      <c r="E36" s="56"/>
      <c r="F36" s="56"/>
      <c r="G36" s="56"/>
      <c r="H36" s="56"/>
    </row>
    <row r="37" s="1" customFormat="1" ht="19" customHeight="1" spans="1:8">
      <c r="A37" s="59">
        <v>32</v>
      </c>
      <c r="B37" s="17" t="s">
        <v>43</v>
      </c>
      <c r="C37" s="20">
        <v>16</v>
      </c>
      <c r="D37" s="20">
        <v>15640.92</v>
      </c>
      <c r="E37" s="56"/>
      <c r="F37" s="56"/>
      <c r="G37" s="56"/>
      <c r="H37" s="56"/>
    </row>
  </sheetData>
  <mergeCells count="6">
    <mergeCell ref="A1:H1"/>
    <mergeCell ref="A2:H2"/>
    <mergeCell ref="D3:H3"/>
    <mergeCell ref="A3:A4"/>
    <mergeCell ref="B3:B4"/>
    <mergeCell ref="C3:C4"/>
  </mergeCells>
  <pageMargins left="0.786805555555556" right="0.7" top="0.984027777777778"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575"/>
  <sheetViews>
    <sheetView tabSelected="1" zoomScale="80" zoomScaleNormal="80" workbookViewId="0">
      <pane ySplit="6" topLeftCell="A7" activePane="bottomLeft" state="frozen"/>
      <selection/>
      <selection pane="bottomLeft" activeCell="O10" sqref="O10"/>
    </sheetView>
  </sheetViews>
  <sheetFormatPr defaultColWidth="10.2833333333333" defaultRowHeight="13.8"/>
  <cols>
    <col min="1" max="1" width="3.81666666666667" customWidth="1"/>
    <col min="2" max="2" width="10.8833333333333" customWidth="1"/>
    <col min="3" max="3" width="8.71666666666667" customWidth="1"/>
    <col min="4" max="4" width="17.1833333333333" customWidth="1"/>
    <col min="5" max="5" width="5.375" style="3" customWidth="1"/>
    <col min="6" max="6" width="6.25" style="3" customWidth="1"/>
    <col min="7" max="7" width="22.5" customWidth="1"/>
    <col min="8" max="8" width="11.125" customWidth="1"/>
    <col min="9" max="9" width="12.2" customWidth="1"/>
    <col min="10" max="10" width="7.2" customWidth="1"/>
    <col min="11" max="11" width="8.81666666666667" customWidth="1"/>
    <col min="12" max="12" width="7.63333333333333" customWidth="1"/>
    <col min="13" max="13" width="4.375" customWidth="1"/>
    <col min="14" max="14" width="5.93333333333333" customWidth="1"/>
    <col min="15" max="15" width="7.05" customWidth="1"/>
    <col min="16" max="16" width="8.23333333333333" customWidth="1"/>
    <col min="17" max="17" width="7.5" customWidth="1"/>
    <col min="18" max="18" width="3.81666666666667" style="3" customWidth="1"/>
    <col min="19" max="19" width="5.5" style="3" customWidth="1"/>
    <col min="20" max="20" width="7.05833333333333" style="3" customWidth="1"/>
    <col min="21" max="21" width="13.5916666666667" style="3" customWidth="1"/>
    <col min="22" max="22" width="4.85" style="3" customWidth="1"/>
    <col min="23" max="23" width="9.85833333333333" style="3" customWidth="1"/>
    <col min="24" max="27" width="4.84166666666667" customWidth="1"/>
    <col min="28" max="28" width="6.875" style="3" customWidth="1"/>
    <col min="29" max="29" width="6.71666666666667" style="3" customWidth="1"/>
    <col min="30" max="30" width="5" style="3" customWidth="1"/>
    <col min="31" max="31" width="3.825" style="3" customWidth="1"/>
    <col min="32" max="32" width="3.96666666666667" style="3" customWidth="1"/>
    <col min="33" max="33" width="4.55" style="3" customWidth="1"/>
    <col min="34" max="34" width="11" style="3" customWidth="1"/>
    <col min="35" max="35" width="4.5" style="3" customWidth="1"/>
    <col min="36" max="36" width="10.375" style="3" customWidth="1"/>
  </cols>
  <sheetData>
    <row r="1" ht="15" customHeight="1" spans="1:36">
      <c r="A1" s="4" t="s">
        <v>44</v>
      </c>
      <c r="B1" s="5"/>
      <c r="C1" s="5"/>
      <c r="D1" s="5"/>
      <c r="E1" s="6"/>
      <c r="F1" s="6"/>
      <c r="G1" s="5"/>
      <c r="H1" s="5"/>
      <c r="I1" s="5"/>
      <c r="J1" s="5"/>
      <c r="K1" s="5"/>
      <c r="L1" s="5"/>
      <c r="M1" s="5"/>
      <c r="N1" s="5"/>
      <c r="O1" s="5"/>
      <c r="P1" s="5"/>
      <c r="Q1" s="5"/>
      <c r="R1" s="6"/>
      <c r="S1" s="6"/>
      <c r="T1" s="6"/>
      <c r="U1" s="6"/>
      <c r="V1" s="6"/>
      <c r="W1" s="6"/>
      <c r="X1" s="5"/>
      <c r="Y1" s="5"/>
      <c r="Z1" s="5"/>
      <c r="AA1" s="5"/>
      <c r="AB1" s="6"/>
      <c r="AC1" s="6"/>
      <c r="AD1" s="6"/>
      <c r="AE1" s="6"/>
      <c r="AF1" s="6"/>
      <c r="AG1" s="6"/>
      <c r="AH1" s="6"/>
      <c r="AI1" s="6"/>
      <c r="AJ1" s="6"/>
    </row>
    <row r="2" ht="30" customHeight="1" spans="1:36">
      <c r="A2" s="7" t="s">
        <v>45</v>
      </c>
      <c r="B2" s="7"/>
      <c r="C2" s="7"/>
      <c r="D2" s="7"/>
      <c r="E2" s="7"/>
      <c r="F2" s="7"/>
      <c r="G2" s="8"/>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1" customFormat="1" ht="42" customHeight="1" spans="1:36">
      <c r="A3" s="9" t="s">
        <v>46</v>
      </c>
      <c r="B3" s="9" t="s">
        <v>3</v>
      </c>
      <c r="C3" s="9" t="s">
        <v>47</v>
      </c>
      <c r="D3" s="9" t="s">
        <v>48</v>
      </c>
      <c r="E3" s="9" t="s">
        <v>49</v>
      </c>
      <c r="F3" s="10" t="s">
        <v>50</v>
      </c>
      <c r="G3" s="9" t="s">
        <v>51</v>
      </c>
      <c r="H3" s="9" t="s">
        <v>52</v>
      </c>
      <c r="I3" s="9" t="s">
        <v>53</v>
      </c>
      <c r="J3" s="11"/>
      <c r="K3" s="11"/>
      <c r="L3" s="11"/>
      <c r="M3" s="11"/>
      <c r="N3" s="11"/>
      <c r="O3" s="11"/>
      <c r="P3" s="11"/>
      <c r="Q3" s="11"/>
      <c r="R3" s="9" t="s">
        <v>54</v>
      </c>
      <c r="S3" s="9" t="s">
        <v>55</v>
      </c>
      <c r="T3" s="21" t="s">
        <v>56</v>
      </c>
      <c r="U3" s="9" t="s">
        <v>57</v>
      </c>
      <c r="V3" s="9" t="s">
        <v>58</v>
      </c>
      <c r="W3" s="9" t="s">
        <v>59</v>
      </c>
      <c r="X3" s="11"/>
      <c r="Y3" s="11"/>
      <c r="Z3" s="11"/>
      <c r="AA3" s="11"/>
      <c r="AB3" s="9" t="s">
        <v>60</v>
      </c>
      <c r="AC3" s="11"/>
      <c r="AD3" s="9" t="s">
        <v>61</v>
      </c>
      <c r="AE3" s="9" t="s">
        <v>62</v>
      </c>
      <c r="AF3" s="9" t="s">
        <v>63</v>
      </c>
      <c r="AG3" s="9" t="s">
        <v>64</v>
      </c>
      <c r="AH3" s="11"/>
      <c r="AI3" s="9" t="s">
        <v>65</v>
      </c>
      <c r="AJ3" s="11"/>
    </row>
    <row r="4" s="1" customFormat="1" ht="28" customHeight="1" spans="1:36">
      <c r="A4" s="11"/>
      <c r="B4" s="11"/>
      <c r="C4" s="11"/>
      <c r="D4" s="11"/>
      <c r="E4" s="11"/>
      <c r="F4" s="12"/>
      <c r="G4" s="11"/>
      <c r="H4" s="11"/>
      <c r="I4" s="9" t="s">
        <v>66</v>
      </c>
      <c r="J4" s="9" t="s">
        <v>67</v>
      </c>
      <c r="K4" s="11"/>
      <c r="L4" s="11"/>
      <c r="M4" s="11"/>
      <c r="N4" s="9" t="s">
        <v>68</v>
      </c>
      <c r="O4" s="11"/>
      <c r="P4" s="11"/>
      <c r="Q4" s="9" t="s">
        <v>69</v>
      </c>
      <c r="R4" s="11"/>
      <c r="S4" s="11"/>
      <c r="T4" s="22"/>
      <c r="U4" s="11"/>
      <c r="V4" s="11"/>
      <c r="W4" s="9" t="s">
        <v>70</v>
      </c>
      <c r="X4" s="9" t="s">
        <v>71</v>
      </c>
      <c r="Y4" s="11"/>
      <c r="Z4" s="11"/>
      <c r="AA4" s="9" t="s">
        <v>72</v>
      </c>
      <c r="AB4" s="9" t="s">
        <v>73</v>
      </c>
      <c r="AC4" s="9" t="s">
        <v>74</v>
      </c>
      <c r="AD4" s="11"/>
      <c r="AE4" s="11"/>
      <c r="AF4" s="11"/>
      <c r="AG4" s="9" t="s">
        <v>75</v>
      </c>
      <c r="AH4" s="9" t="s">
        <v>76</v>
      </c>
      <c r="AI4" s="9" t="s">
        <v>65</v>
      </c>
      <c r="AJ4" s="9" t="s">
        <v>77</v>
      </c>
    </row>
    <row r="5" s="1" customFormat="1" ht="78" customHeight="1" spans="1:36">
      <c r="A5" s="11"/>
      <c r="B5" s="11"/>
      <c r="C5" s="11"/>
      <c r="D5" s="11"/>
      <c r="E5" s="11"/>
      <c r="F5" s="13"/>
      <c r="G5" s="11"/>
      <c r="H5" s="11"/>
      <c r="I5" s="11"/>
      <c r="J5" s="9" t="s">
        <v>78</v>
      </c>
      <c r="K5" s="9" t="s">
        <v>79</v>
      </c>
      <c r="L5" s="9" t="s">
        <v>80</v>
      </c>
      <c r="M5" s="9" t="s">
        <v>81</v>
      </c>
      <c r="N5" s="9" t="s">
        <v>82</v>
      </c>
      <c r="O5" s="9" t="s">
        <v>83</v>
      </c>
      <c r="P5" s="9" t="s">
        <v>84</v>
      </c>
      <c r="Q5" s="11"/>
      <c r="R5" s="11"/>
      <c r="S5" s="11"/>
      <c r="T5" s="22"/>
      <c r="U5" s="11"/>
      <c r="V5" s="11"/>
      <c r="W5" s="11"/>
      <c r="X5" s="9" t="s">
        <v>85</v>
      </c>
      <c r="Y5" s="9" t="s">
        <v>86</v>
      </c>
      <c r="Z5" s="9" t="s">
        <v>87</v>
      </c>
      <c r="AA5" s="11"/>
      <c r="AB5" s="11"/>
      <c r="AC5" s="11"/>
      <c r="AD5" s="11"/>
      <c r="AE5" s="11"/>
      <c r="AF5" s="11"/>
      <c r="AG5" s="11"/>
      <c r="AH5" s="11"/>
      <c r="AI5" s="11"/>
      <c r="AJ5" s="11"/>
    </row>
    <row r="6" s="2" customFormat="1" ht="18" customHeight="1" spans="1:36">
      <c r="A6" s="14"/>
      <c r="B6" s="15" t="s">
        <v>88</v>
      </c>
      <c r="C6" s="14"/>
      <c r="D6" s="14"/>
      <c r="E6" s="11"/>
      <c r="F6" s="11"/>
      <c r="G6" s="14"/>
      <c r="H6" s="14"/>
      <c r="I6" s="14"/>
      <c r="J6" s="14"/>
      <c r="K6" s="14"/>
      <c r="L6" s="14"/>
      <c r="M6" s="14"/>
      <c r="N6" s="14"/>
      <c r="O6" s="14"/>
      <c r="P6" s="14"/>
      <c r="Q6" s="14"/>
      <c r="R6" s="11"/>
      <c r="S6" s="11"/>
      <c r="T6" s="11"/>
      <c r="U6" s="11"/>
      <c r="V6" s="11"/>
      <c r="W6" s="23">
        <f>W7+W267+W298+W509+W527+W549+W555+W559</f>
        <v>128648.97</v>
      </c>
      <c r="X6" s="14"/>
      <c r="Y6" s="14"/>
      <c r="Z6" s="14"/>
      <c r="AA6" s="14"/>
      <c r="AB6" s="11"/>
      <c r="AC6" s="11"/>
      <c r="AD6" s="11"/>
      <c r="AE6" s="11"/>
      <c r="AF6" s="11"/>
      <c r="AG6" s="11"/>
      <c r="AH6" s="11"/>
      <c r="AI6" s="11"/>
      <c r="AJ6" s="11"/>
    </row>
    <row r="7" s="2" customFormat="1" ht="18" customHeight="1" spans="1:36">
      <c r="A7" s="14"/>
      <c r="B7" s="16" t="s">
        <v>12</v>
      </c>
      <c r="C7" s="14"/>
      <c r="D7" s="14"/>
      <c r="E7" s="11"/>
      <c r="F7" s="11"/>
      <c r="G7" s="14"/>
      <c r="H7" s="14"/>
      <c r="I7" s="14"/>
      <c r="J7" s="14"/>
      <c r="K7" s="14"/>
      <c r="L7" s="14"/>
      <c r="M7" s="14"/>
      <c r="N7" s="14"/>
      <c r="O7" s="14"/>
      <c r="P7" s="14"/>
      <c r="Q7" s="14"/>
      <c r="R7" s="11"/>
      <c r="S7" s="11"/>
      <c r="T7" s="11"/>
      <c r="U7" s="11"/>
      <c r="V7" s="11"/>
      <c r="W7" s="23">
        <f>W8+W201+W233+W238+W247+W256</f>
        <v>57086.5</v>
      </c>
      <c r="X7" s="14"/>
      <c r="Y7" s="14"/>
      <c r="Z7" s="14"/>
      <c r="AA7" s="14"/>
      <c r="AB7" s="11"/>
      <c r="AC7" s="11"/>
      <c r="AD7" s="11"/>
      <c r="AE7" s="11"/>
      <c r="AF7" s="11"/>
      <c r="AG7" s="11"/>
      <c r="AH7" s="11"/>
      <c r="AI7" s="11"/>
      <c r="AJ7" s="11"/>
    </row>
    <row r="8" s="2" customFormat="1" ht="18" customHeight="1" spans="1:36">
      <c r="A8" s="14"/>
      <c r="B8" s="15" t="s">
        <v>13</v>
      </c>
      <c r="C8" s="14"/>
      <c r="D8" s="14"/>
      <c r="E8" s="11"/>
      <c r="F8" s="11"/>
      <c r="G8" s="14"/>
      <c r="H8" s="14"/>
      <c r="I8" s="14"/>
      <c r="J8" s="14"/>
      <c r="K8" s="14"/>
      <c r="L8" s="14"/>
      <c r="M8" s="14"/>
      <c r="N8" s="14"/>
      <c r="O8" s="14"/>
      <c r="P8" s="14"/>
      <c r="Q8" s="14"/>
      <c r="R8" s="11"/>
      <c r="S8" s="11"/>
      <c r="T8" s="11"/>
      <c r="U8" s="11"/>
      <c r="V8" s="11"/>
      <c r="W8" s="11">
        <f>W9+W138+W165+W175+W177+W199</f>
        <v>48387</v>
      </c>
      <c r="X8" s="14"/>
      <c r="Y8" s="14"/>
      <c r="Z8" s="14"/>
      <c r="AA8" s="14"/>
      <c r="AB8" s="11"/>
      <c r="AC8" s="11"/>
      <c r="AD8" s="11"/>
      <c r="AE8" s="11"/>
      <c r="AF8" s="11"/>
      <c r="AG8" s="11"/>
      <c r="AH8" s="11"/>
      <c r="AI8" s="11"/>
      <c r="AJ8" s="11"/>
    </row>
    <row r="9" s="2" customFormat="1" ht="21" customHeight="1" spans="1:36">
      <c r="A9" s="14"/>
      <c r="B9" s="15" t="s">
        <v>89</v>
      </c>
      <c r="C9" s="15"/>
      <c r="D9" s="14"/>
      <c r="E9" s="11"/>
      <c r="F9" s="11"/>
      <c r="G9" s="14"/>
      <c r="H9" s="14"/>
      <c r="I9" s="14"/>
      <c r="J9" s="14"/>
      <c r="K9" s="14"/>
      <c r="L9" s="14"/>
      <c r="M9" s="14"/>
      <c r="N9" s="14"/>
      <c r="O9" s="14"/>
      <c r="P9" s="14"/>
      <c r="Q9" s="14"/>
      <c r="R9" s="11"/>
      <c r="S9" s="11"/>
      <c r="T9" s="11"/>
      <c r="U9" s="11"/>
      <c r="V9" s="11"/>
      <c r="W9" s="11">
        <f>SUM(W10:W137)</f>
        <v>27458</v>
      </c>
      <c r="X9" s="14"/>
      <c r="Y9" s="14"/>
      <c r="Z9" s="14"/>
      <c r="AA9" s="14"/>
      <c r="AB9" s="11"/>
      <c r="AC9" s="11"/>
      <c r="AD9" s="11"/>
      <c r="AE9" s="11"/>
      <c r="AF9" s="11"/>
      <c r="AG9" s="11"/>
      <c r="AH9" s="11"/>
      <c r="AI9" s="11"/>
      <c r="AJ9" s="11"/>
    </row>
    <row r="10" s="2" customFormat="1" ht="205" customHeight="1" spans="1:36">
      <c r="A10" s="14"/>
      <c r="B10" s="17"/>
      <c r="C10" s="18" t="s">
        <v>90</v>
      </c>
      <c r="D10" s="18" t="s">
        <v>91</v>
      </c>
      <c r="E10" s="19" t="s">
        <v>92</v>
      </c>
      <c r="F10" s="19" t="s">
        <v>93</v>
      </c>
      <c r="G10" s="18" t="s">
        <v>94</v>
      </c>
      <c r="H10" s="18" t="s">
        <v>95</v>
      </c>
      <c r="I10" s="18" t="s">
        <v>96</v>
      </c>
      <c r="J10" s="18" t="s">
        <v>97</v>
      </c>
      <c r="K10" s="18" t="s">
        <v>98</v>
      </c>
      <c r="L10" s="18" t="s">
        <v>99</v>
      </c>
      <c r="M10" s="18"/>
      <c r="N10" s="18" t="s">
        <v>100</v>
      </c>
      <c r="O10" s="18" t="s">
        <v>101</v>
      </c>
      <c r="P10" s="18" t="s">
        <v>102</v>
      </c>
      <c r="Q10" s="18" t="s">
        <v>103</v>
      </c>
      <c r="R10" s="19" t="s">
        <v>104</v>
      </c>
      <c r="S10" s="19" t="s">
        <v>93</v>
      </c>
      <c r="T10" s="19" t="s">
        <v>105</v>
      </c>
      <c r="U10" s="19">
        <v>13629169468</v>
      </c>
      <c r="V10" s="19" t="s">
        <v>106</v>
      </c>
      <c r="W10" s="19">
        <v>100</v>
      </c>
      <c r="X10" s="18"/>
      <c r="Y10" s="18"/>
      <c r="Z10" s="18"/>
      <c r="AA10" s="18"/>
      <c r="AB10" s="19">
        <v>65</v>
      </c>
      <c r="AC10" s="19">
        <v>45</v>
      </c>
      <c r="AD10" s="19" t="s">
        <v>107</v>
      </c>
      <c r="AE10" s="19" t="s">
        <v>108</v>
      </c>
      <c r="AF10" s="19" t="s">
        <v>107</v>
      </c>
      <c r="AG10" s="19" t="s">
        <v>107</v>
      </c>
      <c r="AH10" s="19" t="s">
        <v>109</v>
      </c>
      <c r="AI10" s="19" t="s">
        <v>107</v>
      </c>
      <c r="AJ10" s="19" t="s">
        <v>109</v>
      </c>
    </row>
    <row r="11" s="2" customFormat="1" ht="205" customHeight="1" spans="1:36">
      <c r="A11" s="14"/>
      <c r="B11" s="17"/>
      <c r="C11" s="18" t="s">
        <v>110</v>
      </c>
      <c r="D11" s="18" t="s">
        <v>111</v>
      </c>
      <c r="E11" s="19" t="s">
        <v>92</v>
      </c>
      <c r="F11" s="19" t="s">
        <v>112</v>
      </c>
      <c r="G11" s="18" t="s">
        <v>113</v>
      </c>
      <c r="H11" s="18" t="s">
        <v>114</v>
      </c>
      <c r="I11" s="18" t="s">
        <v>115</v>
      </c>
      <c r="J11" s="18" t="s">
        <v>116</v>
      </c>
      <c r="K11" s="18" t="s">
        <v>98</v>
      </c>
      <c r="L11" s="18" t="s">
        <v>99</v>
      </c>
      <c r="M11" s="18"/>
      <c r="N11" s="18" t="s">
        <v>117</v>
      </c>
      <c r="O11" s="18" t="s">
        <v>118</v>
      </c>
      <c r="P11" s="18" t="s">
        <v>119</v>
      </c>
      <c r="Q11" s="18" t="s">
        <v>103</v>
      </c>
      <c r="R11" s="19" t="s">
        <v>104</v>
      </c>
      <c r="S11" s="19" t="s">
        <v>112</v>
      </c>
      <c r="T11" s="19"/>
      <c r="U11" s="19">
        <v>13891612524</v>
      </c>
      <c r="V11" s="19" t="s">
        <v>106</v>
      </c>
      <c r="W11" s="19">
        <v>400</v>
      </c>
      <c r="X11" s="18"/>
      <c r="Y11" s="18"/>
      <c r="Z11" s="18"/>
      <c r="AA11" s="18"/>
      <c r="AB11" s="19">
        <v>95</v>
      </c>
      <c r="AC11" s="19">
        <v>68</v>
      </c>
      <c r="AD11" s="19" t="s">
        <v>108</v>
      </c>
      <c r="AE11" s="19" t="s">
        <v>108</v>
      </c>
      <c r="AF11" s="19" t="s">
        <v>107</v>
      </c>
      <c r="AG11" s="19" t="s">
        <v>108</v>
      </c>
      <c r="AH11" s="19" t="s">
        <v>120</v>
      </c>
      <c r="AI11" s="19" t="s">
        <v>107</v>
      </c>
      <c r="AJ11" s="19" t="s">
        <v>120</v>
      </c>
    </row>
    <row r="12" s="2" customFormat="1" ht="205" customHeight="1" spans="1:36">
      <c r="A12" s="14"/>
      <c r="B12" s="17"/>
      <c r="C12" s="18" t="s">
        <v>121</v>
      </c>
      <c r="D12" s="18" t="s">
        <v>122</v>
      </c>
      <c r="E12" s="19" t="s">
        <v>92</v>
      </c>
      <c r="F12" s="19" t="s">
        <v>123</v>
      </c>
      <c r="G12" s="18" t="s">
        <v>124</v>
      </c>
      <c r="H12" s="18" t="s">
        <v>125</v>
      </c>
      <c r="I12" s="18" t="s">
        <v>126</v>
      </c>
      <c r="J12" s="18" t="s">
        <v>127</v>
      </c>
      <c r="K12" s="18" t="s">
        <v>98</v>
      </c>
      <c r="L12" s="18" t="s">
        <v>99</v>
      </c>
      <c r="M12" s="18"/>
      <c r="N12" s="18" t="s">
        <v>117</v>
      </c>
      <c r="O12" s="18" t="s">
        <v>128</v>
      </c>
      <c r="P12" s="18" t="s">
        <v>119</v>
      </c>
      <c r="Q12" s="18" t="s">
        <v>103</v>
      </c>
      <c r="R12" s="19" t="s">
        <v>104</v>
      </c>
      <c r="S12" s="19" t="s">
        <v>123</v>
      </c>
      <c r="T12" s="19" t="s">
        <v>129</v>
      </c>
      <c r="U12" s="19">
        <v>13892613543</v>
      </c>
      <c r="V12" s="19" t="s">
        <v>106</v>
      </c>
      <c r="W12" s="19">
        <v>396</v>
      </c>
      <c r="X12" s="18"/>
      <c r="Y12" s="18"/>
      <c r="Z12" s="18"/>
      <c r="AA12" s="18"/>
      <c r="AB12" s="19">
        <v>82</v>
      </c>
      <c r="AC12" s="19">
        <v>70</v>
      </c>
      <c r="AD12" s="19" t="s">
        <v>107</v>
      </c>
      <c r="AE12" s="19" t="s">
        <v>108</v>
      </c>
      <c r="AF12" s="19" t="s">
        <v>107</v>
      </c>
      <c r="AG12" s="19" t="s">
        <v>107</v>
      </c>
      <c r="AH12" s="19" t="s">
        <v>130</v>
      </c>
      <c r="AI12" s="19" t="s">
        <v>107</v>
      </c>
      <c r="AJ12" s="19" t="s">
        <v>131</v>
      </c>
    </row>
    <row r="13" s="2" customFormat="1" ht="205" customHeight="1" spans="1:36">
      <c r="A13" s="14"/>
      <c r="B13" s="17"/>
      <c r="C13" s="18" t="s">
        <v>132</v>
      </c>
      <c r="D13" s="18" t="s">
        <v>133</v>
      </c>
      <c r="E13" s="19" t="s">
        <v>92</v>
      </c>
      <c r="F13" s="19" t="s">
        <v>134</v>
      </c>
      <c r="G13" s="18" t="s">
        <v>135</v>
      </c>
      <c r="H13" s="18" t="s">
        <v>136</v>
      </c>
      <c r="I13" s="18" t="s">
        <v>137</v>
      </c>
      <c r="J13" s="18" t="s">
        <v>138</v>
      </c>
      <c r="K13" s="18" t="s">
        <v>98</v>
      </c>
      <c r="L13" s="18" t="s">
        <v>99</v>
      </c>
      <c r="M13" s="18"/>
      <c r="N13" s="18" t="s">
        <v>117</v>
      </c>
      <c r="O13" s="18" t="s">
        <v>139</v>
      </c>
      <c r="P13" s="18" t="s">
        <v>119</v>
      </c>
      <c r="Q13" s="18" t="s">
        <v>103</v>
      </c>
      <c r="R13" s="19" t="s">
        <v>104</v>
      </c>
      <c r="S13" s="19" t="s">
        <v>134</v>
      </c>
      <c r="T13" s="19" t="s">
        <v>140</v>
      </c>
      <c r="U13" s="19">
        <v>15191621008</v>
      </c>
      <c r="V13" s="19" t="s">
        <v>106</v>
      </c>
      <c r="W13" s="19">
        <v>700</v>
      </c>
      <c r="X13" s="18"/>
      <c r="Y13" s="18"/>
      <c r="Z13" s="18"/>
      <c r="AA13" s="18"/>
      <c r="AB13" s="19">
        <v>120</v>
      </c>
      <c r="AC13" s="19">
        <v>80</v>
      </c>
      <c r="AD13" s="19" t="s">
        <v>108</v>
      </c>
      <c r="AE13" s="19" t="s">
        <v>108</v>
      </c>
      <c r="AF13" s="19" t="s">
        <v>107</v>
      </c>
      <c r="AG13" s="19" t="s">
        <v>107</v>
      </c>
      <c r="AH13" s="19" t="s">
        <v>141</v>
      </c>
      <c r="AI13" s="19" t="s">
        <v>107</v>
      </c>
      <c r="AJ13" s="19" t="s">
        <v>141</v>
      </c>
    </row>
    <row r="14" s="2" customFormat="1" ht="205" customHeight="1" spans="1:36">
      <c r="A14" s="14"/>
      <c r="B14" s="17"/>
      <c r="C14" s="18" t="s">
        <v>142</v>
      </c>
      <c r="D14" s="18" t="s">
        <v>143</v>
      </c>
      <c r="E14" s="19" t="s">
        <v>144</v>
      </c>
      <c r="F14" s="19" t="s">
        <v>145</v>
      </c>
      <c r="G14" s="18" t="s">
        <v>146</v>
      </c>
      <c r="H14" s="18" t="s">
        <v>114</v>
      </c>
      <c r="I14" s="18" t="s">
        <v>147</v>
      </c>
      <c r="J14" s="18" t="s">
        <v>148</v>
      </c>
      <c r="K14" s="18" t="s">
        <v>98</v>
      </c>
      <c r="L14" s="18" t="s">
        <v>99</v>
      </c>
      <c r="M14" s="18"/>
      <c r="N14" s="18" t="s">
        <v>117</v>
      </c>
      <c r="O14" s="18" t="s">
        <v>149</v>
      </c>
      <c r="P14" s="18" t="s">
        <v>119</v>
      </c>
      <c r="Q14" s="18" t="s">
        <v>103</v>
      </c>
      <c r="R14" s="19" t="s">
        <v>104</v>
      </c>
      <c r="S14" s="19" t="s">
        <v>145</v>
      </c>
      <c r="T14" s="19" t="s">
        <v>150</v>
      </c>
      <c r="U14" s="19">
        <v>18091660399</v>
      </c>
      <c r="V14" s="19" t="s">
        <v>106</v>
      </c>
      <c r="W14" s="19">
        <v>180</v>
      </c>
      <c r="X14" s="18"/>
      <c r="Y14" s="18"/>
      <c r="Z14" s="18"/>
      <c r="AA14" s="18"/>
      <c r="AB14" s="19">
        <v>70</v>
      </c>
      <c r="AC14" s="19">
        <v>40</v>
      </c>
      <c r="AD14" s="19" t="s">
        <v>107</v>
      </c>
      <c r="AE14" s="19" t="s">
        <v>108</v>
      </c>
      <c r="AF14" s="19" t="s">
        <v>107</v>
      </c>
      <c r="AG14" s="19" t="s">
        <v>107</v>
      </c>
      <c r="AH14" s="19" t="s">
        <v>151</v>
      </c>
      <c r="AI14" s="19" t="s">
        <v>107</v>
      </c>
      <c r="AJ14" s="19" t="s">
        <v>152</v>
      </c>
    </row>
    <row r="15" s="2" customFormat="1" ht="205" customHeight="1" spans="1:36">
      <c r="A15" s="14"/>
      <c r="B15" s="17"/>
      <c r="C15" s="18" t="s">
        <v>153</v>
      </c>
      <c r="D15" s="18" t="s">
        <v>154</v>
      </c>
      <c r="E15" s="19" t="s">
        <v>144</v>
      </c>
      <c r="F15" s="19" t="s">
        <v>155</v>
      </c>
      <c r="G15" s="18" t="s">
        <v>156</v>
      </c>
      <c r="H15" s="18" t="s">
        <v>114</v>
      </c>
      <c r="I15" s="18" t="s">
        <v>157</v>
      </c>
      <c r="J15" s="18" t="s">
        <v>158</v>
      </c>
      <c r="K15" s="18" t="s">
        <v>98</v>
      </c>
      <c r="L15" s="18" t="s">
        <v>99</v>
      </c>
      <c r="M15" s="18"/>
      <c r="N15" s="18" t="s">
        <v>117</v>
      </c>
      <c r="O15" s="18" t="s">
        <v>101</v>
      </c>
      <c r="P15" s="18" t="s">
        <v>119</v>
      </c>
      <c r="Q15" s="18" t="s">
        <v>103</v>
      </c>
      <c r="R15" s="19" t="s">
        <v>104</v>
      </c>
      <c r="S15" s="19" t="s">
        <v>155</v>
      </c>
      <c r="T15" s="19" t="s">
        <v>159</v>
      </c>
      <c r="U15" s="19">
        <v>15091793338</v>
      </c>
      <c r="V15" s="19" t="s">
        <v>106</v>
      </c>
      <c r="W15" s="19">
        <v>70</v>
      </c>
      <c r="X15" s="18"/>
      <c r="Y15" s="18"/>
      <c r="Z15" s="18"/>
      <c r="AA15" s="18"/>
      <c r="AB15" s="19">
        <v>58</v>
      </c>
      <c r="AC15" s="19">
        <v>40</v>
      </c>
      <c r="AD15" s="19" t="s">
        <v>107</v>
      </c>
      <c r="AE15" s="19" t="s">
        <v>108</v>
      </c>
      <c r="AF15" s="19" t="s">
        <v>107</v>
      </c>
      <c r="AG15" s="19" t="s">
        <v>107</v>
      </c>
      <c r="AH15" s="19" t="s">
        <v>160</v>
      </c>
      <c r="AI15" s="19" t="s">
        <v>107</v>
      </c>
      <c r="AJ15" s="19" t="s">
        <v>161</v>
      </c>
    </row>
    <row r="16" s="2" customFormat="1" ht="205" customHeight="1" spans="1:36">
      <c r="A16" s="14"/>
      <c r="B16" s="17"/>
      <c r="C16" s="18" t="s">
        <v>162</v>
      </c>
      <c r="D16" s="18" t="s">
        <v>163</v>
      </c>
      <c r="E16" s="19" t="s">
        <v>92</v>
      </c>
      <c r="F16" s="19" t="s">
        <v>164</v>
      </c>
      <c r="G16" s="18" t="s">
        <v>165</v>
      </c>
      <c r="H16" s="18" t="s">
        <v>114</v>
      </c>
      <c r="I16" s="18" t="s">
        <v>166</v>
      </c>
      <c r="J16" s="18" t="s">
        <v>163</v>
      </c>
      <c r="K16" s="18" t="s">
        <v>98</v>
      </c>
      <c r="L16" s="18" t="s">
        <v>99</v>
      </c>
      <c r="M16" s="18"/>
      <c r="N16" s="18" t="s">
        <v>117</v>
      </c>
      <c r="O16" s="18" t="s">
        <v>167</v>
      </c>
      <c r="P16" s="18" t="s">
        <v>119</v>
      </c>
      <c r="Q16" s="18" t="s">
        <v>103</v>
      </c>
      <c r="R16" s="19" t="s">
        <v>104</v>
      </c>
      <c r="S16" s="19" t="s">
        <v>164</v>
      </c>
      <c r="T16" s="19" t="s">
        <v>168</v>
      </c>
      <c r="U16" s="19">
        <v>15336185369</v>
      </c>
      <c r="V16" s="19" t="s">
        <v>106</v>
      </c>
      <c r="W16" s="19">
        <v>35</v>
      </c>
      <c r="X16" s="18"/>
      <c r="Y16" s="18"/>
      <c r="Z16" s="18"/>
      <c r="AA16" s="18"/>
      <c r="AB16" s="19">
        <v>35</v>
      </c>
      <c r="AC16" s="19">
        <v>30</v>
      </c>
      <c r="AD16" s="19" t="s">
        <v>107</v>
      </c>
      <c r="AE16" s="19" t="s">
        <v>108</v>
      </c>
      <c r="AF16" s="19" t="s">
        <v>107</v>
      </c>
      <c r="AG16" s="19" t="s">
        <v>107</v>
      </c>
      <c r="AH16" s="19" t="s">
        <v>169</v>
      </c>
      <c r="AI16" s="19" t="s">
        <v>107</v>
      </c>
      <c r="AJ16" s="19" t="s">
        <v>170</v>
      </c>
    </row>
    <row r="17" s="2" customFormat="1" ht="205" customHeight="1" spans="1:36">
      <c r="A17" s="14"/>
      <c r="B17" s="17"/>
      <c r="C17" s="18" t="s">
        <v>171</v>
      </c>
      <c r="D17" s="18" t="s">
        <v>172</v>
      </c>
      <c r="E17" s="19" t="s">
        <v>144</v>
      </c>
      <c r="F17" s="19" t="s">
        <v>173</v>
      </c>
      <c r="G17" s="18" t="s">
        <v>174</v>
      </c>
      <c r="H17" s="18" t="s">
        <v>114</v>
      </c>
      <c r="I17" s="18" t="s">
        <v>175</v>
      </c>
      <c r="J17" s="18" t="s">
        <v>176</v>
      </c>
      <c r="K17" s="18" t="s">
        <v>98</v>
      </c>
      <c r="L17" s="18" t="s">
        <v>99</v>
      </c>
      <c r="M17" s="18"/>
      <c r="N17" s="18" t="s">
        <v>117</v>
      </c>
      <c r="O17" s="18" t="s">
        <v>118</v>
      </c>
      <c r="P17" s="18" t="s">
        <v>119</v>
      </c>
      <c r="Q17" s="18" t="s">
        <v>103</v>
      </c>
      <c r="R17" s="19" t="s">
        <v>104</v>
      </c>
      <c r="S17" s="19" t="s">
        <v>173</v>
      </c>
      <c r="T17" s="19" t="s">
        <v>177</v>
      </c>
      <c r="U17" s="24">
        <v>13389165008</v>
      </c>
      <c r="V17" s="19" t="s">
        <v>106</v>
      </c>
      <c r="W17" s="19">
        <v>360</v>
      </c>
      <c r="X17" s="18"/>
      <c r="Y17" s="18"/>
      <c r="Z17" s="18"/>
      <c r="AA17" s="18"/>
      <c r="AB17" s="19">
        <v>90</v>
      </c>
      <c r="AC17" s="19">
        <v>60</v>
      </c>
      <c r="AD17" s="19" t="s">
        <v>107</v>
      </c>
      <c r="AE17" s="19" t="s">
        <v>108</v>
      </c>
      <c r="AF17" s="19" t="s">
        <v>107</v>
      </c>
      <c r="AG17" s="19" t="s">
        <v>107</v>
      </c>
      <c r="AH17" s="19" t="s">
        <v>178</v>
      </c>
      <c r="AI17" s="19" t="s">
        <v>107</v>
      </c>
      <c r="AJ17" s="19" t="s">
        <v>152</v>
      </c>
    </row>
    <row r="18" s="2" customFormat="1" ht="205" customHeight="1" spans="1:36">
      <c r="A18" s="14"/>
      <c r="B18" s="17"/>
      <c r="C18" s="18" t="s">
        <v>179</v>
      </c>
      <c r="D18" s="18" t="s">
        <v>180</v>
      </c>
      <c r="E18" s="19" t="s">
        <v>92</v>
      </c>
      <c r="F18" s="19" t="s">
        <v>181</v>
      </c>
      <c r="G18" s="18" t="s">
        <v>182</v>
      </c>
      <c r="H18" s="18" t="s">
        <v>183</v>
      </c>
      <c r="I18" s="18" t="s">
        <v>184</v>
      </c>
      <c r="J18" s="18" t="s">
        <v>180</v>
      </c>
      <c r="K18" s="18" t="s">
        <v>98</v>
      </c>
      <c r="L18" s="18" t="s">
        <v>99</v>
      </c>
      <c r="M18" s="18"/>
      <c r="N18" s="18" t="s">
        <v>117</v>
      </c>
      <c r="O18" s="18" t="s">
        <v>167</v>
      </c>
      <c r="P18" s="18" t="s">
        <v>119</v>
      </c>
      <c r="Q18" s="18" t="s">
        <v>103</v>
      </c>
      <c r="R18" s="19" t="s">
        <v>104</v>
      </c>
      <c r="S18" s="19" t="s">
        <v>181</v>
      </c>
      <c r="T18" s="19" t="s">
        <v>185</v>
      </c>
      <c r="U18" s="19">
        <v>15332504390</v>
      </c>
      <c r="V18" s="19" t="s">
        <v>106</v>
      </c>
      <c r="W18" s="19">
        <v>50</v>
      </c>
      <c r="X18" s="18"/>
      <c r="Y18" s="18"/>
      <c r="Z18" s="18"/>
      <c r="AA18" s="18"/>
      <c r="AB18" s="19">
        <v>60</v>
      </c>
      <c r="AC18" s="19">
        <v>18</v>
      </c>
      <c r="AD18" s="19" t="s">
        <v>107</v>
      </c>
      <c r="AE18" s="19" t="s">
        <v>108</v>
      </c>
      <c r="AF18" s="19" t="s">
        <v>107</v>
      </c>
      <c r="AG18" s="19" t="s">
        <v>107</v>
      </c>
      <c r="AH18" s="19" t="s">
        <v>186</v>
      </c>
      <c r="AI18" s="19" t="s">
        <v>107</v>
      </c>
      <c r="AJ18" s="19" t="s">
        <v>186</v>
      </c>
    </row>
    <row r="19" s="2" customFormat="1" ht="205" customHeight="1" spans="1:36">
      <c r="A19" s="14"/>
      <c r="B19" s="17"/>
      <c r="C19" s="18" t="s">
        <v>187</v>
      </c>
      <c r="D19" s="18" t="s">
        <v>188</v>
      </c>
      <c r="E19" s="19" t="s">
        <v>92</v>
      </c>
      <c r="F19" s="19" t="s">
        <v>189</v>
      </c>
      <c r="G19" s="18" t="s">
        <v>190</v>
      </c>
      <c r="H19" s="18" t="s">
        <v>183</v>
      </c>
      <c r="I19" s="18" t="s">
        <v>191</v>
      </c>
      <c r="J19" s="18" t="s">
        <v>192</v>
      </c>
      <c r="K19" s="18" t="s">
        <v>98</v>
      </c>
      <c r="L19" s="18" t="s">
        <v>99</v>
      </c>
      <c r="M19" s="18"/>
      <c r="N19" s="18" t="s">
        <v>117</v>
      </c>
      <c r="O19" s="18" t="s">
        <v>193</v>
      </c>
      <c r="P19" s="18" t="s">
        <v>119</v>
      </c>
      <c r="Q19" s="18" t="s">
        <v>103</v>
      </c>
      <c r="R19" s="19" t="s">
        <v>104</v>
      </c>
      <c r="S19" s="19" t="s">
        <v>189</v>
      </c>
      <c r="T19" s="19" t="s">
        <v>194</v>
      </c>
      <c r="U19" s="19">
        <v>15591471988</v>
      </c>
      <c r="V19" s="19" t="s">
        <v>106</v>
      </c>
      <c r="W19" s="19">
        <v>100</v>
      </c>
      <c r="X19" s="18"/>
      <c r="Y19" s="18"/>
      <c r="Z19" s="18"/>
      <c r="AA19" s="18"/>
      <c r="AB19" s="19">
        <v>90</v>
      </c>
      <c r="AC19" s="19">
        <v>27</v>
      </c>
      <c r="AD19" s="19" t="s">
        <v>107</v>
      </c>
      <c r="AE19" s="19" t="s">
        <v>108</v>
      </c>
      <c r="AF19" s="19" t="s">
        <v>107</v>
      </c>
      <c r="AG19" s="19" t="s">
        <v>107</v>
      </c>
      <c r="AH19" s="19" t="s">
        <v>186</v>
      </c>
      <c r="AI19" s="19" t="s">
        <v>107</v>
      </c>
      <c r="AJ19" s="19" t="s">
        <v>186</v>
      </c>
    </row>
    <row r="20" s="2" customFormat="1" ht="205" customHeight="1" spans="1:36">
      <c r="A20" s="14"/>
      <c r="B20" s="17"/>
      <c r="C20" s="18" t="s">
        <v>195</v>
      </c>
      <c r="D20" s="18" t="s">
        <v>196</v>
      </c>
      <c r="E20" s="19" t="s">
        <v>92</v>
      </c>
      <c r="F20" s="19" t="s">
        <v>181</v>
      </c>
      <c r="G20" s="18" t="s">
        <v>197</v>
      </c>
      <c r="H20" s="18" t="s">
        <v>198</v>
      </c>
      <c r="I20" s="18" t="s">
        <v>199</v>
      </c>
      <c r="J20" s="18" t="s">
        <v>200</v>
      </c>
      <c r="K20" s="18" t="s">
        <v>98</v>
      </c>
      <c r="L20" s="18" t="s">
        <v>99</v>
      </c>
      <c r="M20" s="18"/>
      <c r="N20" s="18" t="s">
        <v>117</v>
      </c>
      <c r="O20" s="18" t="s">
        <v>201</v>
      </c>
      <c r="P20" s="18" t="s">
        <v>119</v>
      </c>
      <c r="Q20" s="18" t="s">
        <v>103</v>
      </c>
      <c r="R20" s="19" t="s">
        <v>104</v>
      </c>
      <c r="S20" s="19" t="s">
        <v>181</v>
      </c>
      <c r="T20" s="19" t="s">
        <v>185</v>
      </c>
      <c r="U20" s="24">
        <v>15332504390</v>
      </c>
      <c r="V20" s="19" t="s">
        <v>106</v>
      </c>
      <c r="W20" s="19">
        <v>180</v>
      </c>
      <c r="X20" s="18"/>
      <c r="Y20" s="18"/>
      <c r="Z20" s="18"/>
      <c r="AA20" s="18"/>
      <c r="AB20" s="19">
        <v>50</v>
      </c>
      <c r="AC20" s="19">
        <v>15</v>
      </c>
      <c r="AD20" s="19" t="s">
        <v>108</v>
      </c>
      <c r="AE20" s="19" t="s">
        <v>108</v>
      </c>
      <c r="AF20" s="19" t="s">
        <v>107</v>
      </c>
      <c r="AG20" s="19" t="s">
        <v>107</v>
      </c>
      <c r="AH20" s="19" t="s">
        <v>186</v>
      </c>
      <c r="AI20" s="19" t="s">
        <v>107</v>
      </c>
      <c r="AJ20" s="19" t="s">
        <v>186</v>
      </c>
    </row>
    <row r="21" s="2" customFormat="1" ht="205" customHeight="1" spans="1:36">
      <c r="A21" s="14"/>
      <c r="B21" s="17"/>
      <c r="C21" s="18" t="s">
        <v>202</v>
      </c>
      <c r="D21" s="18" t="s">
        <v>203</v>
      </c>
      <c r="E21" s="19" t="s">
        <v>92</v>
      </c>
      <c r="F21" s="19" t="s">
        <v>204</v>
      </c>
      <c r="G21" s="18" t="s">
        <v>205</v>
      </c>
      <c r="H21" s="18" t="s">
        <v>206</v>
      </c>
      <c r="I21" s="18" t="s">
        <v>207</v>
      </c>
      <c r="J21" s="18" t="s">
        <v>208</v>
      </c>
      <c r="K21" s="18" t="s">
        <v>98</v>
      </c>
      <c r="L21" s="18" t="s">
        <v>99</v>
      </c>
      <c r="M21" s="18"/>
      <c r="N21" s="18" t="s">
        <v>117</v>
      </c>
      <c r="O21" s="18" t="s">
        <v>209</v>
      </c>
      <c r="P21" s="18" t="s">
        <v>102</v>
      </c>
      <c r="Q21" s="18" t="s">
        <v>103</v>
      </c>
      <c r="R21" s="19" t="s">
        <v>104</v>
      </c>
      <c r="S21" s="19" t="s">
        <v>204</v>
      </c>
      <c r="T21" s="19" t="s">
        <v>210</v>
      </c>
      <c r="U21" s="19">
        <v>13379165380</v>
      </c>
      <c r="V21" s="19" t="s">
        <v>106</v>
      </c>
      <c r="W21" s="19">
        <v>12</v>
      </c>
      <c r="X21" s="18"/>
      <c r="Y21" s="18"/>
      <c r="Z21" s="18"/>
      <c r="AA21" s="18"/>
      <c r="AB21" s="19">
        <v>12</v>
      </c>
      <c r="AC21" s="19">
        <v>10</v>
      </c>
      <c r="AD21" s="19" t="s">
        <v>107</v>
      </c>
      <c r="AE21" s="19" t="s">
        <v>108</v>
      </c>
      <c r="AF21" s="19" t="s">
        <v>107</v>
      </c>
      <c r="AG21" s="19" t="s">
        <v>107</v>
      </c>
      <c r="AH21" s="19" t="s">
        <v>211</v>
      </c>
      <c r="AI21" s="19" t="s">
        <v>107</v>
      </c>
      <c r="AJ21" s="19" t="s">
        <v>211</v>
      </c>
    </row>
    <row r="22" s="2" customFormat="1" ht="205" customHeight="1" spans="1:36">
      <c r="A22" s="14"/>
      <c r="B22" s="17"/>
      <c r="C22" s="18" t="s">
        <v>212</v>
      </c>
      <c r="D22" s="18" t="s">
        <v>213</v>
      </c>
      <c r="E22" s="19" t="s">
        <v>92</v>
      </c>
      <c r="F22" s="19" t="s">
        <v>214</v>
      </c>
      <c r="G22" s="18" t="s">
        <v>215</v>
      </c>
      <c r="H22" s="18" t="s">
        <v>206</v>
      </c>
      <c r="I22" s="18" t="s">
        <v>216</v>
      </c>
      <c r="J22" s="18" t="s">
        <v>213</v>
      </c>
      <c r="K22" s="18" t="s">
        <v>98</v>
      </c>
      <c r="L22" s="18" t="s">
        <v>99</v>
      </c>
      <c r="M22" s="18"/>
      <c r="N22" s="18" t="s">
        <v>100</v>
      </c>
      <c r="O22" s="18" t="s">
        <v>217</v>
      </c>
      <c r="P22" s="18" t="s">
        <v>119</v>
      </c>
      <c r="Q22" s="18" t="s">
        <v>103</v>
      </c>
      <c r="R22" s="19" t="s">
        <v>104</v>
      </c>
      <c r="S22" s="19" t="s">
        <v>214</v>
      </c>
      <c r="T22" s="19" t="s">
        <v>218</v>
      </c>
      <c r="U22" s="19">
        <v>18991621233</v>
      </c>
      <c r="V22" s="19" t="s">
        <v>106</v>
      </c>
      <c r="W22" s="19">
        <v>120</v>
      </c>
      <c r="X22" s="18"/>
      <c r="Y22" s="18"/>
      <c r="Z22" s="18"/>
      <c r="AA22" s="18"/>
      <c r="AB22" s="19">
        <v>45</v>
      </c>
      <c r="AC22" s="19">
        <v>30</v>
      </c>
      <c r="AD22" s="19" t="s">
        <v>107</v>
      </c>
      <c r="AE22" s="19" t="s">
        <v>108</v>
      </c>
      <c r="AF22" s="19" t="s">
        <v>107</v>
      </c>
      <c r="AG22" s="19" t="s">
        <v>107</v>
      </c>
      <c r="AH22" s="19" t="s">
        <v>211</v>
      </c>
      <c r="AI22" s="19" t="s">
        <v>107</v>
      </c>
      <c r="AJ22" s="19" t="s">
        <v>211</v>
      </c>
    </row>
    <row r="23" s="2" customFormat="1" ht="205" customHeight="1" spans="1:36">
      <c r="A23" s="14"/>
      <c r="B23" s="17"/>
      <c r="C23" s="18" t="s">
        <v>219</v>
      </c>
      <c r="D23" s="18" t="s">
        <v>220</v>
      </c>
      <c r="E23" s="18" t="s">
        <v>92</v>
      </c>
      <c r="F23" s="18" t="s">
        <v>221</v>
      </c>
      <c r="G23" s="18" t="s">
        <v>222</v>
      </c>
      <c r="H23" s="18" t="s">
        <v>206</v>
      </c>
      <c r="I23" s="18" t="s">
        <v>223</v>
      </c>
      <c r="J23" s="18" t="s">
        <v>224</v>
      </c>
      <c r="K23" s="18" t="s">
        <v>98</v>
      </c>
      <c r="L23" s="18" t="s">
        <v>99</v>
      </c>
      <c r="M23" s="18" t="s">
        <v>225</v>
      </c>
      <c r="N23" s="18" t="s">
        <v>100</v>
      </c>
      <c r="O23" s="18" t="s">
        <v>118</v>
      </c>
      <c r="P23" s="18" t="s">
        <v>226</v>
      </c>
      <c r="Q23" s="18" t="s">
        <v>103</v>
      </c>
      <c r="R23" s="18" t="s">
        <v>104</v>
      </c>
      <c r="S23" s="18" t="s">
        <v>227</v>
      </c>
      <c r="T23" s="18" t="s">
        <v>228</v>
      </c>
      <c r="U23" s="19">
        <v>15829860166</v>
      </c>
      <c r="V23" s="18" t="s">
        <v>106</v>
      </c>
      <c r="W23" s="19">
        <v>396</v>
      </c>
      <c r="X23" s="18"/>
      <c r="Y23" s="18"/>
      <c r="Z23" s="18"/>
      <c r="AA23" s="18"/>
      <c r="AB23" s="18">
        <v>80</v>
      </c>
      <c r="AC23" s="18">
        <v>50</v>
      </c>
      <c r="AD23" s="18" t="s">
        <v>107</v>
      </c>
      <c r="AE23" s="18" t="s">
        <v>108</v>
      </c>
      <c r="AF23" s="18" t="s">
        <v>107</v>
      </c>
      <c r="AG23" s="18" t="s">
        <v>107</v>
      </c>
      <c r="AH23" s="18" t="s">
        <v>211</v>
      </c>
      <c r="AI23" s="18" t="s">
        <v>107</v>
      </c>
      <c r="AJ23" s="18" t="s">
        <v>211</v>
      </c>
    </row>
    <row r="24" s="2" customFormat="1" ht="205" customHeight="1" spans="1:36">
      <c r="A24" s="14"/>
      <c r="B24" s="17"/>
      <c r="C24" s="18" t="s">
        <v>229</v>
      </c>
      <c r="D24" s="18" t="s">
        <v>230</v>
      </c>
      <c r="E24" s="19" t="s">
        <v>92</v>
      </c>
      <c r="F24" s="19" t="s">
        <v>231</v>
      </c>
      <c r="G24" s="18" t="s">
        <v>232</v>
      </c>
      <c r="H24" s="18" t="s">
        <v>206</v>
      </c>
      <c r="I24" s="18" t="s">
        <v>233</v>
      </c>
      <c r="J24" s="18" t="s">
        <v>230</v>
      </c>
      <c r="K24" s="18" t="s">
        <v>98</v>
      </c>
      <c r="L24" s="18" t="s">
        <v>99</v>
      </c>
      <c r="M24" s="18"/>
      <c r="N24" s="18" t="s">
        <v>100</v>
      </c>
      <c r="O24" s="18" t="s">
        <v>234</v>
      </c>
      <c r="P24" s="18" t="s">
        <v>119</v>
      </c>
      <c r="Q24" s="18" t="s">
        <v>103</v>
      </c>
      <c r="R24" s="19" t="s">
        <v>104</v>
      </c>
      <c r="S24" s="19" t="s">
        <v>231</v>
      </c>
      <c r="T24" s="19" t="s">
        <v>235</v>
      </c>
      <c r="U24" s="19">
        <v>15109169239</v>
      </c>
      <c r="V24" s="19" t="s">
        <v>106</v>
      </c>
      <c r="W24" s="19">
        <v>160</v>
      </c>
      <c r="X24" s="18"/>
      <c r="Y24" s="18"/>
      <c r="Z24" s="18"/>
      <c r="AA24" s="18"/>
      <c r="AB24" s="19">
        <v>137</v>
      </c>
      <c r="AC24" s="19">
        <v>41</v>
      </c>
      <c r="AD24" s="19" t="s">
        <v>107</v>
      </c>
      <c r="AE24" s="19" t="s">
        <v>108</v>
      </c>
      <c r="AF24" s="19" t="s">
        <v>107</v>
      </c>
      <c r="AG24" s="19" t="s">
        <v>107</v>
      </c>
      <c r="AH24" s="19" t="s">
        <v>211</v>
      </c>
      <c r="AI24" s="19" t="s">
        <v>107</v>
      </c>
      <c r="AJ24" s="19" t="s">
        <v>211</v>
      </c>
    </row>
    <row r="25" s="2" customFormat="1" ht="205" customHeight="1" spans="1:36">
      <c r="A25" s="14"/>
      <c r="B25" s="17"/>
      <c r="C25" s="18" t="s">
        <v>236</v>
      </c>
      <c r="D25" s="18" t="s">
        <v>237</v>
      </c>
      <c r="E25" s="19" t="s">
        <v>92</v>
      </c>
      <c r="F25" s="19" t="s">
        <v>238</v>
      </c>
      <c r="G25" s="18" t="s">
        <v>239</v>
      </c>
      <c r="H25" s="18" t="s">
        <v>240</v>
      </c>
      <c r="I25" s="18" t="s">
        <v>241</v>
      </c>
      <c r="J25" s="18" t="s">
        <v>242</v>
      </c>
      <c r="K25" s="18" t="s">
        <v>98</v>
      </c>
      <c r="L25" s="18" t="s">
        <v>99</v>
      </c>
      <c r="M25" s="18"/>
      <c r="N25" s="18" t="s">
        <v>243</v>
      </c>
      <c r="O25" s="18" t="s">
        <v>244</v>
      </c>
      <c r="P25" s="18" t="s">
        <v>226</v>
      </c>
      <c r="Q25" s="18" t="s">
        <v>103</v>
      </c>
      <c r="R25" s="19" t="s">
        <v>104</v>
      </c>
      <c r="S25" s="19" t="s">
        <v>238</v>
      </c>
      <c r="T25" s="19" t="s">
        <v>245</v>
      </c>
      <c r="U25" s="24">
        <v>15029564869</v>
      </c>
      <c r="V25" s="19" t="s">
        <v>106</v>
      </c>
      <c r="W25" s="19">
        <v>70</v>
      </c>
      <c r="X25" s="18"/>
      <c r="Y25" s="18"/>
      <c r="Z25" s="18"/>
      <c r="AA25" s="18"/>
      <c r="AB25" s="19">
        <v>45</v>
      </c>
      <c r="AC25" s="19">
        <v>35</v>
      </c>
      <c r="AD25" s="19" t="s">
        <v>107</v>
      </c>
      <c r="AE25" s="19" t="s">
        <v>108</v>
      </c>
      <c r="AF25" s="19" t="s">
        <v>107</v>
      </c>
      <c r="AG25" s="19" t="s">
        <v>107</v>
      </c>
      <c r="AH25" s="19" t="s">
        <v>211</v>
      </c>
      <c r="AI25" s="19" t="s">
        <v>107</v>
      </c>
      <c r="AJ25" s="19" t="s">
        <v>211</v>
      </c>
    </row>
    <row r="26" s="2" customFormat="1" ht="229" customHeight="1" spans="1:36">
      <c r="A26" s="14"/>
      <c r="B26" s="17"/>
      <c r="C26" s="18" t="s">
        <v>246</v>
      </c>
      <c r="D26" s="18" t="s">
        <v>247</v>
      </c>
      <c r="E26" s="19" t="s">
        <v>92</v>
      </c>
      <c r="F26" s="19" t="s">
        <v>248</v>
      </c>
      <c r="G26" s="18" t="s">
        <v>249</v>
      </c>
      <c r="H26" s="18" t="s">
        <v>206</v>
      </c>
      <c r="I26" s="18" t="s">
        <v>250</v>
      </c>
      <c r="J26" s="18" t="s">
        <v>251</v>
      </c>
      <c r="K26" s="18" t="s">
        <v>98</v>
      </c>
      <c r="L26" s="18" t="s">
        <v>99</v>
      </c>
      <c r="M26" s="18"/>
      <c r="N26" s="18" t="s">
        <v>100</v>
      </c>
      <c r="O26" s="18" t="s">
        <v>252</v>
      </c>
      <c r="P26" s="18" t="s">
        <v>119</v>
      </c>
      <c r="Q26" s="18" t="s">
        <v>103</v>
      </c>
      <c r="R26" s="19" t="s">
        <v>104</v>
      </c>
      <c r="S26" s="19" t="s">
        <v>248</v>
      </c>
      <c r="T26" s="19" t="s">
        <v>253</v>
      </c>
      <c r="U26" s="19">
        <v>15719260835</v>
      </c>
      <c r="V26" s="19" t="s">
        <v>106</v>
      </c>
      <c r="W26" s="19">
        <v>90</v>
      </c>
      <c r="X26" s="18"/>
      <c r="Y26" s="18"/>
      <c r="Z26" s="18"/>
      <c r="AA26" s="18"/>
      <c r="AB26" s="19">
        <v>105</v>
      </c>
      <c r="AC26" s="19">
        <v>70</v>
      </c>
      <c r="AD26" s="19" t="s">
        <v>107</v>
      </c>
      <c r="AE26" s="19" t="s">
        <v>108</v>
      </c>
      <c r="AF26" s="19" t="s">
        <v>107</v>
      </c>
      <c r="AG26" s="19" t="s">
        <v>107</v>
      </c>
      <c r="AH26" s="19" t="s">
        <v>211</v>
      </c>
      <c r="AI26" s="19" t="s">
        <v>107</v>
      </c>
      <c r="AJ26" s="19" t="s">
        <v>211</v>
      </c>
    </row>
    <row r="27" s="2" customFormat="1" ht="215" customHeight="1" spans="1:36">
      <c r="A27" s="14"/>
      <c r="B27" s="17"/>
      <c r="C27" s="18" t="s">
        <v>254</v>
      </c>
      <c r="D27" s="18" t="s">
        <v>255</v>
      </c>
      <c r="E27" s="19" t="s">
        <v>92</v>
      </c>
      <c r="F27" s="19" t="s">
        <v>256</v>
      </c>
      <c r="G27" s="18" t="s">
        <v>257</v>
      </c>
      <c r="H27" s="18" t="s">
        <v>206</v>
      </c>
      <c r="I27" s="18" t="s">
        <v>258</v>
      </c>
      <c r="J27" s="18" t="s">
        <v>259</v>
      </c>
      <c r="K27" s="18" t="s">
        <v>98</v>
      </c>
      <c r="L27" s="18" t="s">
        <v>99</v>
      </c>
      <c r="M27" s="18"/>
      <c r="N27" s="18" t="s">
        <v>260</v>
      </c>
      <c r="O27" s="18" t="s">
        <v>139</v>
      </c>
      <c r="P27" s="18" t="s">
        <v>226</v>
      </c>
      <c r="Q27" s="18" t="s">
        <v>103</v>
      </c>
      <c r="R27" s="19" t="s">
        <v>104</v>
      </c>
      <c r="S27" s="19" t="s">
        <v>256</v>
      </c>
      <c r="T27" s="19" t="s">
        <v>261</v>
      </c>
      <c r="U27" s="19">
        <v>18891465220</v>
      </c>
      <c r="V27" s="19" t="s">
        <v>106</v>
      </c>
      <c r="W27" s="19">
        <v>60</v>
      </c>
      <c r="X27" s="18"/>
      <c r="Y27" s="18"/>
      <c r="Z27" s="18"/>
      <c r="AA27" s="18"/>
      <c r="AB27" s="19">
        <v>65</v>
      </c>
      <c r="AC27" s="19">
        <v>45</v>
      </c>
      <c r="AD27" s="19" t="s">
        <v>107</v>
      </c>
      <c r="AE27" s="19" t="s">
        <v>108</v>
      </c>
      <c r="AF27" s="19" t="s">
        <v>107</v>
      </c>
      <c r="AG27" s="19" t="s">
        <v>107</v>
      </c>
      <c r="AH27" s="19" t="s">
        <v>262</v>
      </c>
      <c r="AI27" s="19" t="s">
        <v>107</v>
      </c>
      <c r="AJ27" s="19" t="s">
        <v>263</v>
      </c>
    </row>
    <row r="28" s="2" customFormat="1" ht="218" customHeight="1" spans="1:36">
      <c r="A28" s="14"/>
      <c r="B28" s="17"/>
      <c r="C28" s="18" t="s">
        <v>264</v>
      </c>
      <c r="D28" s="18" t="s">
        <v>265</v>
      </c>
      <c r="E28" s="19" t="s">
        <v>92</v>
      </c>
      <c r="F28" s="19" t="s">
        <v>266</v>
      </c>
      <c r="G28" s="18" t="s">
        <v>267</v>
      </c>
      <c r="H28" s="18" t="s">
        <v>268</v>
      </c>
      <c r="I28" s="18" t="s">
        <v>269</v>
      </c>
      <c r="J28" s="18" t="s">
        <v>265</v>
      </c>
      <c r="K28" s="18" t="s">
        <v>98</v>
      </c>
      <c r="L28" s="18" t="s">
        <v>99</v>
      </c>
      <c r="M28" s="18"/>
      <c r="N28" s="18" t="s">
        <v>100</v>
      </c>
      <c r="O28" s="18" t="s">
        <v>270</v>
      </c>
      <c r="P28" s="18" t="s">
        <v>102</v>
      </c>
      <c r="Q28" s="18" t="s">
        <v>103</v>
      </c>
      <c r="R28" s="19" t="s">
        <v>104</v>
      </c>
      <c r="S28" s="19" t="s">
        <v>266</v>
      </c>
      <c r="T28" s="19" t="s">
        <v>271</v>
      </c>
      <c r="U28" s="19">
        <v>15991966632</v>
      </c>
      <c r="V28" s="19" t="s">
        <v>106</v>
      </c>
      <c r="W28" s="19">
        <v>90</v>
      </c>
      <c r="X28" s="18"/>
      <c r="Y28" s="18"/>
      <c r="Z28" s="18"/>
      <c r="AA28" s="18"/>
      <c r="AB28" s="19">
        <v>50</v>
      </c>
      <c r="AC28" s="19">
        <v>45</v>
      </c>
      <c r="AD28" s="19" t="s">
        <v>107</v>
      </c>
      <c r="AE28" s="19" t="s">
        <v>108</v>
      </c>
      <c r="AF28" s="19" t="s">
        <v>107</v>
      </c>
      <c r="AG28" s="19" t="s">
        <v>108</v>
      </c>
      <c r="AH28" s="19" t="s">
        <v>262</v>
      </c>
      <c r="AI28" s="19" t="s">
        <v>107</v>
      </c>
      <c r="AJ28" s="19" t="s">
        <v>263</v>
      </c>
    </row>
    <row r="29" s="2" customFormat="1" ht="219" customHeight="1" spans="1:36">
      <c r="A29" s="14"/>
      <c r="B29" s="17"/>
      <c r="C29" s="18" t="s">
        <v>272</v>
      </c>
      <c r="D29" s="18" t="s">
        <v>163</v>
      </c>
      <c r="E29" s="19" t="s">
        <v>92</v>
      </c>
      <c r="F29" s="19" t="s">
        <v>273</v>
      </c>
      <c r="G29" s="18" t="s">
        <v>274</v>
      </c>
      <c r="H29" s="18" t="s">
        <v>206</v>
      </c>
      <c r="I29" s="18" t="s">
        <v>275</v>
      </c>
      <c r="J29" s="18" t="s">
        <v>163</v>
      </c>
      <c r="K29" s="18" t="s">
        <v>98</v>
      </c>
      <c r="L29" s="18" t="s">
        <v>99</v>
      </c>
      <c r="M29" s="18"/>
      <c r="N29" s="18" t="s">
        <v>100</v>
      </c>
      <c r="O29" s="18" t="s">
        <v>217</v>
      </c>
      <c r="P29" s="18" t="s">
        <v>102</v>
      </c>
      <c r="Q29" s="18" t="s">
        <v>103</v>
      </c>
      <c r="R29" s="19" t="s">
        <v>104</v>
      </c>
      <c r="S29" s="19" t="s">
        <v>273</v>
      </c>
      <c r="T29" s="19" t="s">
        <v>276</v>
      </c>
      <c r="U29" s="19">
        <v>13484992671</v>
      </c>
      <c r="V29" s="19" t="s">
        <v>106</v>
      </c>
      <c r="W29" s="19">
        <v>45</v>
      </c>
      <c r="X29" s="18"/>
      <c r="Y29" s="18"/>
      <c r="Z29" s="18"/>
      <c r="AA29" s="18"/>
      <c r="AB29" s="19">
        <v>45</v>
      </c>
      <c r="AC29" s="19">
        <v>35</v>
      </c>
      <c r="AD29" s="19" t="s">
        <v>107</v>
      </c>
      <c r="AE29" s="19" t="s">
        <v>108</v>
      </c>
      <c r="AF29" s="19" t="s">
        <v>107</v>
      </c>
      <c r="AG29" s="19" t="s">
        <v>107</v>
      </c>
      <c r="AH29" s="19" t="s">
        <v>262</v>
      </c>
      <c r="AI29" s="19" t="s">
        <v>107</v>
      </c>
      <c r="AJ29" s="19" t="s">
        <v>263</v>
      </c>
    </row>
    <row r="30" s="2" customFormat="1" ht="223" customHeight="1" spans="1:36">
      <c r="A30" s="14"/>
      <c r="B30" s="17"/>
      <c r="C30" s="18" t="s">
        <v>277</v>
      </c>
      <c r="D30" s="18" t="s">
        <v>278</v>
      </c>
      <c r="E30" s="19" t="s">
        <v>92</v>
      </c>
      <c r="F30" s="19" t="s">
        <v>279</v>
      </c>
      <c r="G30" s="18" t="s">
        <v>280</v>
      </c>
      <c r="H30" s="18" t="s">
        <v>206</v>
      </c>
      <c r="I30" s="18" t="s">
        <v>281</v>
      </c>
      <c r="J30" s="18" t="s">
        <v>278</v>
      </c>
      <c r="K30" s="18" t="s">
        <v>98</v>
      </c>
      <c r="L30" s="18" t="s">
        <v>99</v>
      </c>
      <c r="M30" s="18"/>
      <c r="N30" s="18" t="s">
        <v>282</v>
      </c>
      <c r="O30" s="18" t="s">
        <v>101</v>
      </c>
      <c r="P30" s="18" t="s">
        <v>102</v>
      </c>
      <c r="Q30" s="18" t="s">
        <v>103</v>
      </c>
      <c r="R30" s="19" t="s">
        <v>104</v>
      </c>
      <c r="S30" s="19" t="s">
        <v>279</v>
      </c>
      <c r="T30" s="19" t="s">
        <v>283</v>
      </c>
      <c r="U30" s="19">
        <v>15891664345</v>
      </c>
      <c r="V30" s="19" t="s">
        <v>106</v>
      </c>
      <c r="W30" s="19">
        <v>30</v>
      </c>
      <c r="X30" s="18"/>
      <c r="Y30" s="18"/>
      <c r="Z30" s="18"/>
      <c r="AA30" s="18"/>
      <c r="AB30" s="19">
        <v>40</v>
      </c>
      <c r="AC30" s="19">
        <v>28</v>
      </c>
      <c r="AD30" s="19" t="s">
        <v>107</v>
      </c>
      <c r="AE30" s="19" t="s">
        <v>108</v>
      </c>
      <c r="AF30" s="19" t="s">
        <v>107</v>
      </c>
      <c r="AG30" s="19" t="s">
        <v>107</v>
      </c>
      <c r="AH30" s="19" t="s">
        <v>262</v>
      </c>
      <c r="AI30" s="19" t="s">
        <v>107</v>
      </c>
      <c r="AJ30" s="19" t="s">
        <v>263</v>
      </c>
    </row>
    <row r="31" s="2" customFormat="1" ht="220" customHeight="1" spans="1:36">
      <c r="A31" s="14"/>
      <c r="B31" s="17"/>
      <c r="C31" s="18" t="s">
        <v>284</v>
      </c>
      <c r="D31" s="18" t="s">
        <v>285</v>
      </c>
      <c r="E31" s="19" t="s">
        <v>92</v>
      </c>
      <c r="F31" s="19" t="s">
        <v>286</v>
      </c>
      <c r="G31" s="18" t="s">
        <v>287</v>
      </c>
      <c r="H31" s="18" t="s">
        <v>288</v>
      </c>
      <c r="I31" s="18" t="s">
        <v>289</v>
      </c>
      <c r="J31" s="18" t="s">
        <v>290</v>
      </c>
      <c r="K31" s="18" t="s">
        <v>98</v>
      </c>
      <c r="L31" s="18" t="s">
        <v>99</v>
      </c>
      <c r="M31" s="18"/>
      <c r="N31" s="18" t="s">
        <v>100</v>
      </c>
      <c r="O31" s="18" t="s">
        <v>209</v>
      </c>
      <c r="P31" s="18" t="s">
        <v>102</v>
      </c>
      <c r="Q31" s="18" t="s">
        <v>103</v>
      </c>
      <c r="R31" s="19" t="s">
        <v>104</v>
      </c>
      <c r="S31" s="19" t="s">
        <v>286</v>
      </c>
      <c r="T31" s="19" t="s">
        <v>291</v>
      </c>
      <c r="U31" s="19">
        <v>15877599305</v>
      </c>
      <c r="V31" s="19" t="s">
        <v>106</v>
      </c>
      <c r="W31" s="19">
        <v>15</v>
      </c>
      <c r="X31" s="18"/>
      <c r="Y31" s="18"/>
      <c r="Z31" s="18"/>
      <c r="AA31" s="18"/>
      <c r="AB31" s="19">
        <v>20</v>
      </c>
      <c r="AC31" s="19">
        <v>12</v>
      </c>
      <c r="AD31" s="19" t="s">
        <v>107</v>
      </c>
      <c r="AE31" s="19" t="s">
        <v>108</v>
      </c>
      <c r="AF31" s="19" t="s">
        <v>107</v>
      </c>
      <c r="AG31" s="19" t="s">
        <v>107</v>
      </c>
      <c r="AH31" s="19" t="s">
        <v>262</v>
      </c>
      <c r="AI31" s="19" t="s">
        <v>107</v>
      </c>
      <c r="AJ31" s="19" t="s">
        <v>263</v>
      </c>
    </row>
    <row r="32" s="2" customFormat="1" ht="205" customHeight="1" spans="1:36">
      <c r="A32" s="14"/>
      <c r="B32" s="17"/>
      <c r="C32" s="18" t="s">
        <v>292</v>
      </c>
      <c r="D32" s="18" t="s">
        <v>293</v>
      </c>
      <c r="E32" s="19" t="s">
        <v>92</v>
      </c>
      <c r="F32" s="19" t="s">
        <v>294</v>
      </c>
      <c r="G32" s="18" t="s">
        <v>295</v>
      </c>
      <c r="H32" s="18" t="s">
        <v>296</v>
      </c>
      <c r="I32" s="18" t="s">
        <v>297</v>
      </c>
      <c r="J32" s="18" t="s">
        <v>298</v>
      </c>
      <c r="K32" s="18" t="s">
        <v>98</v>
      </c>
      <c r="L32" s="18" t="s">
        <v>99</v>
      </c>
      <c r="M32" s="18"/>
      <c r="N32" s="18" t="s">
        <v>117</v>
      </c>
      <c r="O32" s="18" t="s">
        <v>149</v>
      </c>
      <c r="P32" s="18" t="s">
        <v>119</v>
      </c>
      <c r="Q32" s="18" t="s">
        <v>103</v>
      </c>
      <c r="R32" s="19" t="s">
        <v>104</v>
      </c>
      <c r="S32" s="19" t="s">
        <v>294</v>
      </c>
      <c r="T32" s="19" t="s">
        <v>299</v>
      </c>
      <c r="U32" s="19">
        <v>15991461887</v>
      </c>
      <c r="V32" s="19" t="s">
        <v>106</v>
      </c>
      <c r="W32" s="19">
        <v>600</v>
      </c>
      <c r="X32" s="18"/>
      <c r="Y32" s="18"/>
      <c r="Z32" s="18"/>
      <c r="AA32" s="18"/>
      <c r="AB32" s="19">
        <v>120</v>
      </c>
      <c r="AC32" s="19">
        <v>65</v>
      </c>
      <c r="AD32" s="19" t="s">
        <v>107</v>
      </c>
      <c r="AE32" s="19" t="s">
        <v>108</v>
      </c>
      <c r="AF32" s="19" t="s">
        <v>107</v>
      </c>
      <c r="AG32" s="19" t="s">
        <v>107</v>
      </c>
      <c r="AH32" s="19" t="s">
        <v>300</v>
      </c>
      <c r="AI32" s="19" t="s">
        <v>107</v>
      </c>
      <c r="AJ32" s="19" t="s">
        <v>300</v>
      </c>
    </row>
    <row r="33" s="2" customFormat="1" ht="235" customHeight="1" spans="1:36">
      <c r="A33" s="14"/>
      <c r="B33" s="17"/>
      <c r="C33" s="18" t="s">
        <v>301</v>
      </c>
      <c r="D33" s="18" t="s">
        <v>302</v>
      </c>
      <c r="E33" s="19" t="s">
        <v>92</v>
      </c>
      <c r="F33" s="19" t="s">
        <v>303</v>
      </c>
      <c r="G33" s="18" t="s">
        <v>304</v>
      </c>
      <c r="H33" s="18" t="s">
        <v>305</v>
      </c>
      <c r="I33" s="18" t="s">
        <v>306</v>
      </c>
      <c r="J33" s="18" t="s">
        <v>307</v>
      </c>
      <c r="K33" s="18" t="s">
        <v>98</v>
      </c>
      <c r="L33" s="18" t="s">
        <v>99</v>
      </c>
      <c r="M33" s="18"/>
      <c r="N33" s="18" t="s">
        <v>100</v>
      </c>
      <c r="O33" s="18" t="s">
        <v>270</v>
      </c>
      <c r="P33" s="18" t="s">
        <v>102</v>
      </c>
      <c r="Q33" s="18" t="s">
        <v>103</v>
      </c>
      <c r="R33" s="19" t="s">
        <v>104</v>
      </c>
      <c r="S33" s="19" t="s">
        <v>303</v>
      </c>
      <c r="T33" s="19" t="s">
        <v>308</v>
      </c>
      <c r="U33" s="19">
        <v>15229944480</v>
      </c>
      <c r="V33" s="19" t="s">
        <v>106</v>
      </c>
      <c r="W33" s="19">
        <v>50</v>
      </c>
      <c r="X33" s="18"/>
      <c r="Y33" s="18"/>
      <c r="Z33" s="18"/>
      <c r="AA33" s="18"/>
      <c r="AB33" s="19">
        <v>55</v>
      </c>
      <c r="AC33" s="19">
        <v>40</v>
      </c>
      <c r="AD33" s="19" t="s">
        <v>107</v>
      </c>
      <c r="AE33" s="19" t="s">
        <v>108</v>
      </c>
      <c r="AF33" s="19" t="s">
        <v>107</v>
      </c>
      <c r="AG33" s="19" t="s">
        <v>107</v>
      </c>
      <c r="AH33" s="19" t="s">
        <v>309</v>
      </c>
      <c r="AI33" s="19" t="s">
        <v>107</v>
      </c>
      <c r="AJ33" s="19" t="s">
        <v>309</v>
      </c>
    </row>
    <row r="34" s="2" customFormat="1" ht="223" customHeight="1" spans="1:36">
      <c r="A34" s="14"/>
      <c r="B34" s="17"/>
      <c r="C34" s="18" t="s">
        <v>310</v>
      </c>
      <c r="D34" s="18" t="s">
        <v>311</v>
      </c>
      <c r="E34" s="19" t="s">
        <v>92</v>
      </c>
      <c r="F34" s="19" t="s">
        <v>312</v>
      </c>
      <c r="G34" s="18" t="s">
        <v>313</v>
      </c>
      <c r="H34" s="18" t="s">
        <v>206</v>
      </c>
      <c r="I34" s="18" t="s">
        <v>314</v>
      </c>
      <c r="J34" s="18" t="s">
        <v>311</v>
      </c>
      <c r="K34" s="18" t="s">
        <v>98</v>
      </c>
      <c r="L34" s="18" t="s">
        <v>99</v>
      </c>
      <c r="M34" s="18"/>
      <c r="N34" s="18" t="s">
        <v>315</v>
      </c>
      <c r="O34" s="18" t="s">
        <v>270</v>
      </c>
      <c r="P34" s="18" t="s">
        <v>102</v>
      </c>
      <c r="Q34" s="18" t="s">
        <v>103</v>
      </c>
      <c r="R34" s="19" t="s">
        <v>104</v>
      </c>
      <c r="S34" s="19" t="s">
        <v>312</v>
      </c>
      <c r="T34" s="19" t="s">
        <v>316</v>
      </c>
      <c r="U34" s="19">
        <v>15309163007</v>
      </c>
      <c r="V34" s="19" t="s">
        <v>106</v>
      </c>
      <c r="W34" s="19">
        <v>30</v>
      </c>
      <c r="X34" s="18"/>
      <c r="Y34" s="18"/>
      <c r="Z34" s="18"/>
      <c r="AA34" s="18"/>
      <c r="AB34" s="19">
        <v>38</v>
      </c>
      <c r="AC34" s="19">
        <v>30</v>
      </c>
      <c r="AD34" s="19" t="s">
        <v>107</v>
      </c>
      <c r="AE34" s="19" t="s">
        <v>108</v>
      </c>
      <c r="AF34" s="19" t="s">
        <v>107</v>
      </c>
      <c r="AG34" s="19" t="s">
        <v>107</v>
      </c>
      <c r="AH34" s="19" t="s">
        <v>317</v>
      </c>
      <c r="AI34" s="19" t="s">
        <v>107</v>
      </c>
      <c r="AJ34" s="19" t="s">
        <v>317</v>
      </c>
    </row>
    <row r="35" s="2" customFormat="1" ht="223" customHeight="1" spans="1:36">
      <c r="A35" s="14"/>
      <c r="B35" s="17"/>
      <c r="C35" s="18" t="s">
        <v>318</v>
      </c>
      <c r="D35" s="18" t="s">
        <v>319</v>
      </c>
      <c r="E35" s="18" t="s">
        <v>320</v>
      </c>
      <c r="F35" s="18" t="s">
        <v>312</v>
      </c>
      <c r="G35" s="18" t="s">
        <v>321</v>
      </c>
      <c r="H35" s="18" t="s">
        <v>206</v>
      </c>
      <c r="I35" s="18" t="s">
        <v>322</v>
      </c>
      <c r="J35" s="18" t="s">
        <v>323</v>
      </c>
      <c r="K35" s="18" t="s">
        <v>98</v>
      </c>
      <c r="L35" s="18" t="s">
        <v>99</v>
      </c>
      <c r="M35" s="18" t="s">
        <v>225</v>
      </c>
      <c r="N35" s="18" t="s">
        <v>315</v>
      </c>
      <c r="O35" s="18" t="s">
        <v>234</v>
      </c>
      <c r="P35" s="18" t="s">
        <v>102</v>
      </c>
      <c r="Q35" s="18" t="s">
        <v>103</v>
      </c>
      <c r="R35" s="18" t="s">
        <v>104</v>
      </c>
      <c r="S35" s="18" t="s">
        <v>312</v>
      </c>
      <c r="T35" s="18" t="s">
        <v>316</v>
      </c>
      <c r="U35" s="18">
        <v>15309163007</v>
      </c>
      <c r="V35" s="18" t="s">
        <v>106</v>
      </c>
      <c r="W35" s="19">
        <v>100</v>
      </c>
      <c r="X35" s="18"/>
      <c r="Y35" s="18"/>
      <c r="Z35" s="18"/>
      <c r="AA35" s="18"/>
      <c r="AB35" s="18">
        <v>85</v>
      </c>
      <c r="AC35" s="18">
        <v>35</v>
      </c>
      <c r="AD35" s="18" t="s">
        <v>107</v>
      </c>
      <c r="AE35" s="18" t="s">
        <v>108</v>
      </c>
      <c r="AF35" s="18" t="s">
        <v>107</v>
      </c>
      <c r="AG35" s="18" t="s">
        <v>107</v>
      </c>
      <c r="AH35" s="18" t="s">
        <v>317</v>
      </c>
      <c r="AI35" s="18" t="s">
        <v>107</v>
      </c>
      <c r="AJ35" s="18" t="s">
        <v>317</v>
      </c>
    </row>
    <row r="36" s="2" customFormat="1" ht="225" customHeight="1" spans="1:36">
      <c r="A36" s="14"/>
      <c r="B36" s="17"/>
      <c r="C36" s="18" t="s">
        <v>324</v>
      </c>
      <c r="D36" s="18" t="s">
        <v>325</v>
      </c>
      <c r="E36" s="19" t="s">
        <v>92</v>
      </c>
      <c r="F36" s="19" t="s">
        <v>326</v>
      </c>
      <c r="G36" s="18" t="s">
        <v>327</v>
      </c>
      <c r="H36" s="18" t="s">
        <v>328</v>
      </c>
      <c r="I36" s="18" t="s">
        <v>329</v>
      </c>
      <c r="J36" s="18" t="s">
        <v>325</v>
      </c>
      <c r="K36" s="18" t="s">
        <v>98</v>
      </c>
      <c r="L36" s="18" t="s">
        <v>99</v>
      </c>
      <c r="M36" s="18"/>
      <c r="N36" s="18" t="s">
        <v>100</v>
      </c>
      <c r="O36" s="18" t="s">
        <v>118</v>
      </c>
      <c r="P36" s="18" t="s">
        <v>102</v>
      </c>
      <c r="Q36" s="18" t="s">
        <v>103</v>
      </c>
      <c r="R36" s="19" t="s">
        <v>104</v>
      </c>
      <c r="S36" s="19" t="s">
        <v>326</v>
      </c>
      <c r="T36" s="19" t="s">
        <v>330</v>
      </c>
      <c r="U36" s="19">
        <v>13891654604</v>
      </c>
      <c r="V36" s="19" t="s">
        <v>106</v>
      </c>
      <c r="W36" s="19">
        <v>75</v>
      </c>
      <c r="X36" s="18"/>
      <c r="Y36" s="18"/>
      <c r="Z36" s="18"/>
      <c r="AA36" s="18"/>
      <c r="AB36" s="19">
        <v>70</v>
      </c>
      <c r="AC36" s="19">
        <v>55</v>
      </c>
      <c r="AD36" s="19" t="s">
        <v>107</v>
      </c>
      <c r="AE36" s="19" t="s">
        <v>108</v>
      </c>
      <c r="AF36" s="19" t="s">
        <v>107</v>
      </c>
      <c r="AG36" s="19" t="s">
        <v>107</v>
      </c>
      <c r="AH36" s="19" t="s">
        <v>331</v>
      </c>
      <c r="AI36" s="19" t="s">
        <v>107</v>
      </c>
      <c r="AJ36" s="19" t="s">
        <v>332</v>
      </c>
    </row>
    <row r="37" s="2" customFormat="1" ht="231" customHeight="1" spans="1:36">
      <c r="A37" s="14"/>
      <c r="B37" s="17"/>
      <c r="C37" s="18" t="s">
        <v>333</v>
      </c>
      <c r="D37" s="18" t="s">
        <v>334</v>
      </c>
      <c r="E37" s="19" t="s">
        <v>92</v>
      </c>
      <c r="F37" s="19" t="s">
        <v>335</v>
      </c>
      <c r="G37" s="18" t="s">
        <v>336</v>
      </c>
      <c r="H37" s="18" t="s">
        <v>337</v>
      </c>
      <c r="I37" s="18" t="s">
        <v>338</v>
      </c>
      <c r="J37" s="18" t="s">
        <v>334</v>
      </c>
      <c r="K37" s="18" t="s">
        <v>98</v>
      </c>
      <c r="L37" s="18" t="s">
        <v>99</v>
      </c>
      <c r="M37" s="18"/>
      <c r="N37" s="18" t="s">
        <v>100</v>
      </c>
      <c r="O37" s="18" t="s">
        <v>118</v>
      </c>
      <c r="P37" s="18" t="s">
        <v>102</v>
      </c>
      <c r="Q37" s="18" t="s">
        <v>103</v>
      </c>
      <c r="R37" s="19" t="s">
        <v>104</v>
      </c>
      <c r="S37" s="19" t="s">
        <v>335</v>
      </c>
      <c r="T37" s="19" t="s">
        <v>339</v>
      </c>
      <c r="U37" s="19">
        <v>17730773606</v>
      </c>
      <c r="V37" s="19" t="s">
        <v>106</v>
      </c>
      <c r="W37" s="19">
        <v>80</v>
      </c>
      <c r="X37" s="18"/>
      <c r="Y37" s="18"/>
      <c r="Z37" s="18"/>
      <c r="AA37" s="18"/>
      <c r="AB37" s="19">
        <v>70</v>
      </c>
      <c r="AC37" s="19">
        <v>55</v>
      </c>
      <c r="AD37" s="19" t="s">
        <v>107</v>
      </c>
      <c r="AE37" s="19" t="s">
        <v>108</v>
      </c>
      <c r="AF37" s="19" t="s">
        <v>107</v>
      </c>
      <c r="AG37" s="19" t="s">
        <v>107</v>
      </c>
      <c r="AH37" s="19" t="s">
        <v>340</v>
      </c>
      <c r="AI37" s="19" t="s">
        <v>107</v>
      </c>
      <c r="AJ37" s="19" t="s">
        <v>341</v>
      </c>
    </row>
    <row r="38" s="2" customFormat="1" ht="226" customHeight="1" spans="1:36">
      <c r="A38" s="14"/>
      <c r="B38" s="17"/>
      <c r="C38" s="18" t="s">
        <v>342</v>
      </c>
      <c r="D38" s="18" t="s">
        <v>343</v>
      </c>
      <c r="E38" s="19" t="s">
        <v>92</v>
      </c>
      <c r="F38" s="19" t="s">
        <v>344</v>
      </c>
      <c r="G38" s="18" t="s">
        <v>345</v>
      </c>
      <c r="H38" s="18" t="s">
        <v>346</v>
      </c>
      <c r="I38" s="18" t="s">
        <v>347</v>
      </c>
      <c r="J38" s="18" t="s">
        <v>348</v>
      </c>
      <c r="K38" s="18" t="s">
        <v>98</v>
      </c>
      <c r="L38" s="18" t="s">
        <v>99</v>
      </c>
      <c r="M38" s="18"/>
      <c r="N38" s="18" t="s">
        <v>100</v>
      </c>
      <c r="O38" s="18" t="s">
        <v>349</v>
      </c>
      <c r="P38" s="18" t="s">
        <v>119</v>
      </c>
      <c r="Q38" s="18" t="s">
        <v>103</v>
      </c>
      <c r="R38" s="19" t="s">
        <v>104</v>
      </c>
      <c r="S38" s="19" t="s">
        <v>344</v>
      </c>
      <c r="T38" s="19" t="s">
        <v>350</v>
      </c>
      <c r="U38" s="19">
        <v>15029775698</v>
      </c>
      <c r="V38" s="19" t="s">
        <v>106</v>
      </c>
      <c r="W38" s="19">
        <v>100</v>
      </c>
      <c r="X38" s="18"/>
      <c r="Y38" s="18"/>
      <c r="Z38" s="18"/>
      <c r="AA38" s="18"/>
      <c r="AB38" s="19">
        <v>80</v>
      </c>
      <c r="AC38" s="19">
        <v>60</v>
      </c>
      <c r="AD38" s="19" t="s">
        <v>107</v>
      </c>
      <c r="AE38" s="19" t="s">
        <v>108</v>
      </c>
      <c r="AF38" s="19" t="s">
        <v>107</v>
      </c>
      <c r="AG38" s="19" t="s">
        <v>107</v>
      </c>
      <c r="AH38" s="19" t="s">
        <v>211</v>
      </c>
      <c r="AI38" s="19" t="s">
        <v>107</v>
      </c>
      <c r="AJ38" s="19" t="s">
        <v>211</v>
      </c>
    </row>
    <row r="39" s="2" customFormat="1" ht="205" customHeight="1" spans="1:36">
      <c r="A39" s="14"/>
      <c r="B39" s="17"/>
      <c r="C39" s="18" t="s">
        <v>351</v>
      </c>
      <c r="D39" s="18" t="s">
        <v>352</v>
      </c>
      <c r="E39" s="19" t="s">
        <v>92</v>
      </c>
      <c r="F39" s="19" t="s">
        <v>353</v>
      </c>
      <c r="G39" s="18" t="s">
        <v>354</v>
      </c>
      <c r="H39" s="18" t="s">
        <v>355</v>
      </c>
      <c r="I39" s="18" t="s">
        <v>356</v>
      </c>
      <c r="J39" s="18" t="s">
        <v>357</v>
      </c>
      <c r="K39" s="18" t="s">
        <v>98</v>
      </c>
      <c r="L39" s="18" t="s">
        <v>99</v>
      </c>
      <c r="M39" s="18"/>
      <c r="N39" s="18" t="s">
        <v>100</v>
      </c>
      <c r="O39" s="18" t="s">
        <v>101</v>
      </c>
      <c r="P39" s="18" t="s">
        <v>102</v>
      </c>
      <c r="Q39" s="18" t="s">
        <v>103</v>
      </c>
      <c r="R39" s="19" t="s">
        <v>104</v>
      </c>
      <c r="S39" s="19" t="s">
        <v>353</v>
      </c>
      <c r="T39" s="19" t="s">
        <v>358</v>
      </c>
      <c r="U39" s="19">
        <v>15191615217</v>
      </c>
      <c r="V39" s="19" t="s">
        <v>106</v>
      </c>
      <c r="W39" s="19">
        <v>60</v>
      </c>
      <c r="X39" s="18"/>
      <c r="Y39" s="18"/>
      <c r="Z39" s="18"/>
      <c r="AA39" s="18"/>
      <c r="AB39" s="19">
        <v>65</v>
      </c>
      <c r="AC39" s="19">
        <v>40</v>
      </c>
      <c r="AD39" s="19" t="s">
        <v>107</v>
      </c>
      <c r="AE39" s="19" t="s">
        <v>108</v>
      </c>
      <c r="AF39" s="19" t="s">
        <v>107</v>
      </c>
      <c r="AG39" s="19" t="s">
        <v>107</v>
      </c>
      <c r="AH39" s="19" t="s">
        <v>359</v>
      </c>
      <c r="AI39" s="19" t="s">
        <v>107</v>
      </c>
      <c r="AJ39" s="19" t="s">
        <v>360</v>
      </c>
    </row>
    <row r="40" s="2" customFormat="1" ht="205" customHeight="1" spans="1:36">
      <c r="A40" s="14"/>
      <c r="B40" s="17"/>
      <c r="C40" s="18" t="s">
        <v>361</v>
      </c>
      <c r="D40" s="18" t="s">
        <v>362</v>
      </c>
      <c r="E40" s="18" t="s">
        <v>92</v>
      </c>
      <c r="F40" s="18" t="s">
        <v>353</v>
      </c>
      <c r="G40" s="18" t="s">
        <v>363</v>
      </c>
      <c r="H40" s="18" t="s">
        <v>364</v>
      </c>
      <c r="I40" s="18" t="s">
        <v>365</v>
      </c>
      <c r="J40" s="18" t="s">
        <v>366</v>
      </c>
      <c r="K40" s="18" t="s">
        <v>98</v>
      </c>
      <c r="L40" s="18" t="s">
        <v>99</v>
      </c>
      <c r="M40" s="18"/>
      <c r="N40" s="18" t="s">
        <v>100</v>
      </c>
      <c r="O40" s="18" t="s">
        <v>101</v>
      </c>
      <c r="P40" s="18" t="s">
        <v>226</v>
      </c>
      <c r="Q40" s="18" t="s">
        <v>103</v>
      </c>
      <c r="R40" s="18" t="s">
        <v>104</v>
      </c>
      <c r="S40" s="18" t="s">
        <v>353</v>
      </c>
      <c r="T40" s="18" t="s">
        <v>358</v>
      </c>
      <c r="U40" s="18">
        <v>15191615217</v>
      </c>
      <c r="V40" s="18" t="s">
        <v>106</v>
      </c>
      <c r="W40" s="19">
        <v>60</v>
      </c>
      <c r="X40" s="18">
        <v>60</v>
      </c>
      <c r="Y40" s="18"/>
      <c r="Z40" s="18"/>
      <c r="AA40" s="18"/>
      <c r="AB40" s="18">
        <v>150</v>
      </c>
      <c r="AC40" s="18">
        <v>85</v>
      </c>
      <c r="AD40" s="18" t="s">
        <v>108</v>
      </c>
      <c r="AE40" s="18" t="s">
        <v>108</v>
      </c>
      <c r="AF40" s="18" t="s">
        <v>107</v>
      </c>
      <c r="AG40" s="18" t="s">
        <v>107</v>
      </c>
      <c r="AH40" s="18" t="s">
        <v>359</v>
      </c>
      <c r="AI40" s="18" t="s">
        <v>107</v>
      </c>
      <c r="AJ40" s="18" t="s">
        <v>360</v>
      </c>
    </row>
    <row r="41" s="2" customFormat="1" ht="205" customHeight="1" spans="1:36">
      <c r="A41" s="14"/>
      <c r="B41" s="17"/>
      <c r="C41" s="18" t="s">
        <v>367</v>
      </c>
      <c r="D41" s="18" t="s">
        <v>213</v>
      </c>
      <c r="E41" s="19" t="s">
        <v>92</v>
      </c>
      <c r="F41" s="19" t="s">
        <v>368</v>
      </c>
      <c r="G41" s="18" t="s">
        <v>369</v>
      </c>
      <c r="H41" s="18" t="s">
        <v>370</v>
      </c>
      <c r="I41" s="18" t="s">
        <v>371</v>
      </c>
      <c r="J41" s="18" t="s">
        <v>213</v>
      </c>
      <c r="K41" s="18" t="s">
        <v>98</v>
      </c>
      <c r="L41" s="18" t="s">
        <v>99</v>
      </c>
      <c r="M41" s="18"/>
      <c r="N41" s="18" t="s">
        <v>100</v>
      </c>
      <c r="O41" s="18" t="s">
        <v>139</v>
      </c>
      <c r="P41" s="18" t="s">
        <v>102</v>
      </c>
      <c r="Q41" s="18" t="s">
        <v>103</v>
      </c>
      <c r="R41" s="19" t="s">
        <v>104</v>
      </c>
      <c r="S41" s="19" t="s">
        <v>368</v>
      </c>
      <c r="T41" s="19" t="s">
        <v>372</v>
      </c>
      <c r="U41" s="19">
        <v>13571477298</v>
      </c>
      <c r="V41" s="19" t="s">
        <v>106</v>
      </c>
      <c r="W41" s="19">
        <v>240</v>
      </c>
      <c r="X41" s="18"/>
      <c r="Y41" s="18"/>
      <c r="Z41" s="18"/>
      <c r="AA41" s="18"/>
      <c r="AB41" s="19">
        <v>90</v>
      </c>
      <c r="AC41" s="19">
        <v>60</v>
      </c>
      <c r="AD41" s="19" t="s">
        <v>107</v>
      </c>
      <c r="AE41" s="19" t="s">
        <v>108</v>
      </c>
      <c r="AF41" s="19" t="s">
        <v>107</v>
      </c>
      <c r="AG41" s="19" t="s">
        <v>107</v>
      </c>
      <c r="AH41" s="19" t="s">
        <v>359</v>
      </c>
      <c r="AI41" s="19" t="s">
        <v>107</v>
      </c>
      <c r="AJ41" s="19" t="s">
        <v>360</v>
      </c>
    </row>
    <row r="42" s="2" customFormat="1" ht="205" customHeight="1" spans="1:36">
      <c r="A42" s="14"/>
      <c r="B42" s="17"/>
      <c r="C42" s="18" t="s">
        <v>373</v>
      </c>
      <c r="D42" s="18" t="s">
        <v>374</v>
      </c>
      <c r="E42" s="19" t="s">
        <v>92</v>
      </c>
      <c r="F42" s="19" t="s">
        <v>375</v>
      </c>
      <c r="G42" s="18" t="s">
        <v>376</v>
      </c>
      <c r="H42" s="18" t="s">
        <v>377</v>
      </c>
      <c r="I42" s="18" t="s">
        <v>378</v>
      </c>
      <c r="J42" s="18" t="s">
        <v>379</v>
      </c>
      <c r="K42" s="18" t="s">
        <v>98</v>
      </c>
      <c r="L42" s="18" t="s">
        <v>99</v>
      </c>
      <c r="M42" s="18"/>
      <c r="N42" s="18" t="s">
        <v>100</v>
      </c>
      <c r="O42" s="18" t="s">
        <v>118</v>
      </c>
      <c r="P42" s="18" t="s">
        <v>102</v>
      </c>
      <c r="Q42" s="18" t="s">
        <v>103</v>
      </c>
      <c r="R42" s="19" t="s">
        <v>104</v>
      </c>
      <c r="S42" s="19" t="s">
        <v>375</v>
      </c>
      <c r="T42" s="19" t="s">
        <v>380</v>
      </c>
      <c r="U42" s="19">
        <v>13488453508</v>
      </c>
      <c r="V42" s="19" t="s">
        <v>106</v>
      </c>
      <c r="W42" s="19">
        <v>100</v>
      </c>
      <c r="X42" s="18"/>
      <c r="Y42" s="18"/>
      <c r="Z42" s="18"/>
      <c r="AA42" s="18"/>
      <c r="AB42" s="19">
        <v>80</v>
      </c>
      <c r="AC42" s="19">
        <v>55</v>
      </c>
      <c r="AD42" s="19" t="s">
        <v>107</v>
      </c>
      <c r="AE42" s="19" t="s">
        <v>107</v>
      </c>
      <c r="AF42" s="19" t="s">
        <v>107</v>
      </c>
      <c r="AG42" s="19" t="s">
        <v>107</v>
      </c>
      <c r="AH42" s="19" t="s">
        <v>359</v>
      </c>
      <c r="AI42" s="19" t="s">
        <v>107</v>
      </c>
      <c r="AJ42" s="19" t="s">
        <v>360</v>
      </c>
    </row>
    <row r="43" s="2" customFormat="1" ht="205" customHeight="1" spans="1:36">
      <c r="A43" s="14"/>
      <c r="B43" s="17"/>
      <c r="C43" s="18" t="s">
        <v>381</v>
      </c>
      <c r="D43" s="18" t="s">
        <v>382</v>
      </c>
      <c r="E43" s="19" t="s">
        <v>92</v>
      </c>
      <c r="F43" s="19" t="s">
        <v>383</v>
      </c>
      <c r="G43" s="18" t="s">
        <v>384</v>
      </c>
      <c r="H43" s="18" t="s">
        <v>346</v>
      </c>
      <c r="I43" s="18" t="s">
        <v>385</v>
      </c>
      <c r="J43" s="18" t="s">
        <v>382</v>
      </c>
      <c r="K43" s="18" t="s">
        <v>98</v>
      </c>
      <c r="L43" s="18" t="s">
        <v>99</v>
      </c>
      <c r="M43" s="18"/>
      <c r="N43" s="18" t="s">
        <v>386</v>
      </c>
      <c r="O43" s="18" t="s">
        <v>149</v>
      </c>
      <c r="P43" s="18" t="s">
        <v>119</v>
      </c>
      <c r="Q43" s="18" t="s">
        <v>103</v>
      </c>
      <c r="R43" s="19" t="s">
        <v>104</v>
      </c>
      <c r="S43" s="19" t="s">
        <v>387</v>
      </c>
      <c r="T43" s="19" t="s">
        <v>388</v>
      </c>
      <c r="U43" s="19">
        <v>13992616738</v>
      </c>
      <c r="V43" s="19" t="s">
        <v>106</v>
      </c>
      <c r="W43" s="19">
        <v>200</v>
      </c>
      <c r="X43" s="18"/>
      <c r="Y43" s="18"/>
      <c r="Z43" s="18"/>
      <c r="AA43" s="18"/>
      <c r="AB43" s="19">
        <v>90</v>
      </c>
      <c r="AC43" s="19">
        <v>35</v>
      </c>
      <c r="AD43" s="19" t="s">
        <v>107</v>
      </c>
      <c r="AE43" s="19" t="s">
        <v>108</v>
      </c>
      <c r="AF43" s="19" t="s">
        <v>107</v>
      </c>
      <c r="AG43" s="19" t="s">
        <v>107</v>
      </c>
      <c r="AH43" s="19" t="s">
        <v>211</v>
      </c>
      <c r="AI43" s="19" t="s">
        <v>107</v>
      </c>
      <c r="AJ43" s="19" t="s">
        <v>211</v>
      </c>
    </row>
    <row r="44" s="2" customFormat="1" ht="205" customHeight="1" spans="1:36">
      <c r="A44" s="14"/>
      <c r="B44" s="17"/>
      <c r="C44" s="18" t="s">
        <v>389</v>
      </c>
      <c r="D44" s="18" t="s">
        <v>390</v>
      </c>
      <c r="E44" s="19" t="s">
        <v>92</v>
      </c>
      <c r="F44" s="19" t="s">
        <v>391</v>
      </c>
      <c r="G44" s="18" t="s">
        <v>369</v>
      </c>
      <c r="H44" s="18" t="s">
        <v>370</v>
      </c>
      <c r="I44" s="18" t="s">
        <v>392</v>
      </c>
      <c r="J44" s="18" t="s">
        <v>393</v>
      </c>
      <c r="K44" s="18" t="s">
        <v>98</v>
      </c>
      <c r="L44" s="18" t="s">
        <v>99</v>
      </c>
      <c r="M44" s="18"/>
      <c r="N44" s="18" t="s">
        <v>100</v>
      </c>
      <c r="O44" s="18" t="s">
        <v>139</v>
      </c>
      <c r="P44" s="18" t="s">
        <v>226</v>
      </c>
      <c r="Q44" s="18" t="s">
        <v>103</v>
      </c>
      <c r="R44" s="19" t="s">
        <v>104</v>
      </c>
      <c r="S44" s="19" t="s">
        <v>391</v>
      </c>
      <c r="T44" s="19" t="s">
        <v>394</v>
      </c>
      <c r="U44" s="24">
        <v>13991609558</v>
      </c>
      <c r="V44" s="19" t="s">
        <v>106</v>
      </c>
      <c r="W44" s="19">
        <v>320</v>
      </c>
      <c r="X44" s="18"/>
      <c r="Y44" s="18"/>
      <c r="Z44" s="18"/>
      <c r="AA44" s="18"/>
      <c r="AB44" s="19">
        <v>80</v>
      </c>
      <c r="AC44" s="19">
        <v>60</v>
      </c>
      <c r="AD44" s="19" t="s">
        <v>107</v>
      </c>
      <c r="AE44" s="19" t="s">
        <v>108</v>
      </c>
      <c r="AF44" s="19" t="s">
        <v>107</v>
      </c>
      <c r="AG44" s="19" t="s">
        <v>107</v>
      </c>
      <c r="AH44" s="19" t="s">
        <v>211</v>
      </c>
      <c r="AI44" s="19" t="s">
        <v>107</v>
      </c>
      <c r="AJ44" s="19" t="s">
        <v>211</v>
      </c>
    </row>
    <row r="45" s="2" customFormat="1" ht="205" customHeight="1" spans="1:36">
      <c r="A45" s="14"/>
      <c r="B45" s="17"/>
      <c r="C45" s="18" t="s">
        <v>395</v>
      </c>
      <c r="D45" s="18" t="s">
        <v>396</v>
      </c>
      <c r="E45" s="19" t="s">
        <v>92</v>
      </c>
      <c r="F45" s="19" t="s">
        <v>397</v>
      </c>
      <c r="G45" s="18" t="s">
        <v>398</v>
      </c>
      <c r="H45" s="18" t="s">
        <v>399</v>
      </c>
      <c r="I45" s="18" t="s">
        <v>400</v>
      </c>
      <c r="J45" s="18" t="s">
        <v>401</v>
      </c>
      <c r="K45" s="18" t="s">
        <v>98</v>
      </c>
      <c r="L45" s="18" t="s">
        <v>99</v>
      </c>
      <c r="M45" s="18"/>
      <c r="N45" s="18" t="s">
        <v>100</v>
      </c>
      <c r="O45" s="18" t="s">
        <v>402</v>
      </c>
      <c r="P45" s="18" t="s">
        <v>102</v>
      </c>
      <c r="Q45" s="18" t="s">
        <v>103</v>
      </c>
      <c r="R45" s="19" t="s">
        <v>104</v>
      </c>
      <c r="S45" s="19" t="s">
        <v>403</v>
      </c>
      <c r="T45" s="19" t="s">
        <v>404</v>
      </c>
      <c r="U45" s="19">
        <v>15319337033</v>
      </c>
      <c r="V45" s="19" t="s">
        <v>106</v>
      </c>
      <c r="W45" s="19">
        <v>500</v>
      </c>
      <c r="X45" s="18"/>
      <c r="Y45" s="18"/>
      <c r="Z45" s="18"/>
      <c r="AA45" s="18"/>
      <c r="AB45" s="19">
        <v>180</v>
      </c>
      <c r="AC45" s="19">
        <v>130</v>
      </c>
      <c r="AD45" s="19" t="s">
        <v>107</v>
      </c>
      <c r="AE45" s="19" t="s">
        <v>108</v>
      </c>
      <c r="AF45" s="19" t="s">
        <v>107</v>
      </c>
      <c r="AG45" s="19" t="s">
        <v>107</v>
      </c>
      <c r="AH45" s="19" t="s">
        <v>359</v>
      </c>
      <c r="AI45" s="19" t="s">
        <v>107</v>
      </c>
      <c r="AJ45" s="19" t="s">
        <v>360</v>
      </c>
    </row>
    <row r="46" s="2" customFormat="1" ht="205" customHeight="1" spans="1:36">
      <c r="A46" s="14"/>
      <c r="B46" s="17"/>
      <c r="C46" s="18" t="s">
        <v>405</v>
      </c>
      <c r="D46" s="18" t="s">
        <v>406</v>
      </c>
      <c r="E46" s="19" t="s">
        <v>92</v>
      </c>
      <c r="F46" s="19" t="s">
        <v>407</v>
      </c>
      <c r="G46" s="18" t="s">
        <v>408</v>
      </c>
      <c r="H46" s="18" t="s">
        <v>409</v>
      </c>
      <c r="I46" s="18" t="s">
        <v>410</v>
      </c>
      <c r="J46" s="18" t="s">
        <v>411</v>
      </c>
      <c r="K46" s="18" t="s">
        <v>98</v>
      </c>
      <c r="L46" s="18" t="s">
        <v>99</v>
      </c>
      <c r="M46" s="18"/>
      <c r="N46" s="18" t="s">
        <v>100</v>
      </c>
      <c r="O46" s="18" t="s">
        <v>118</v>
      </c>
      <c r="P46" s="18" t="s">
        <v>119</v>
      </c>
      <c r="Q46" s="18" t="s">
        <v>103</v>
      </c>
      <c r="R46" s="19" t="s">
        <v>104</v>
      </c>
      <c r="S46" s="19" t="s">
        <v>407</v>
      </c>
      <c r="T46" s="19" t="s">
        <v>412</v>
      </c>
      <c r="U46" s="19">
        <v>18992647695</v>
      </c>
      <c r="V46" s="19" t="s">
        <v>106</v>
      </c>
      <c r="W46" s="19">
        <v>88</v>
      </c>
      <c r="X46" s="18"/>
      <c r="Y46" s="18"/>
      <c r="Z46" s="18"/>
      <c r="AA46" s="18"/>
      <c r="AB46" s="19">
        <v>70</v>
      </c>
      <c r="AC46" s="19">
        <v>50</v>
      </c>
      <c r="AD46" s="19" t="s">
        <v>107</v>
      </c>
      <c r="AE46" s="19" t="s">
        <v>108</v>
      </c>
      <c r="AF46" s="19" t="s">
        <v>107</v>
      </c>
      <c r="AG46" s="19" t="s">
        <v>107</v>
      </c>
      <c r="AH46" s="19" t="s">
        <v>413</v>
      </c>
      <c r="AI46" s="19" t="s">
        <v>107</v>
      </c>
      <c r="AJ46" s="19" t="s">
        <v>414</v>
      </c>
    </row>
    <row r="47" s="2" customFormat="1" ht="205" customHeight="1" spans="1:36">
      <c r="A47" s="14"/>
      <c r="B47" s="17"/>
      <c r="C47" s="18" t="s">
        <v>415</v>
      </c>
      <c r="D47" s="18" t="s">
        <v>416</v>
      </c>
      <c r="E47" s="19" t="s">
        <v>92</v>
      </c>
      <c r="F47" s="19" t="s">
        <v>417</v>
      </c>
      <c r="G47" s="18" t="s">
        <v>418</v>
      </c>
      <c r="H47" s="18" t="s">
        <v>419</v>
      </c>
      <c r="I47" s="18" t="s">
        <v>420</v>
      </c>
      <c r="J47" s="18" t="s">
        <v>416</v>
      </c>
      <c r="K47" s="18" t="s">
        <v>98</v>
      </c>
      <c r="L47" s="18" t="s">
        <v>99</v>
      </c>
      <c r="M47" s="18"/>
      <c r="N47" s="18" t="s">
        <v>100</v>
      </c>
      <c r="O47" s="18" t="s">
        <v>118</v>
      </c>
      <c r="P47" s="18" t="s">
        <v>102</v>
      </c>
      <c r="Q47" s="18" t="s">
        <v>103</v>
      </c>
      <c r="R47" s="19" t="s">
        <v>104</v>
      </c>
      <c r="S47" s="19" t="s">
        <v>417</v>
      </c>
      <c r="T47" s="19" t="s">
        <v>421</v>
      </c>
      <c r="U47" s="19">
        <v>13891607789</v>
      </c>
      <c r="V47" s="19" t="s">
        <v>106</v>
      </c>
      <c r="W47" s="19">
        <v>405</v>
      </c>
      <c r="X47" s="18"/>
      <c r="Y47" s="18"/>
      <c r="Z47" s="18"/>
      <c r="AA47" s="18"/>
      <c r="AB47" s="19">
        <v>90</v>
      </c>
      <c r="AC47" s="19">
        <v>70</v>
      </c>
      <c r="AD47" s="19" t="s">
        <v>107</v>
      </c>
      <c r="AE47" s="19" t="s">
        <v>108</v>
      </c>
      <c r="AF47" s="19" t="s">
        <v>107</v>
      </c>
      <c r="AG47" s="19" t="s">
        <v>107</v>
      </c>
      <c r="AH47" s="19" t="s">
        <v>422</v>
      </c>
      <c r="AI47" s="19" t="s">
        <v>107</v>
      </c>
      <c r="AJ47" s="19" t="s">
        <v>422</v>
      </c>
    </row>
    <row r="48" s="2" customFormat="1" ht="244" customHeight="1" spans="1:36">
      <c r="A48" s="14"/>
      <c r="B48" s="17"/>
      <c r="C48" s="18" t="s">
        <v>423</v>
      </c>
      <c r="D48" s="18" t="s">
        <v>424</v>
      </c>
      <c r="E48" s="19" t="s">
        <v>92</v>
      </c>
      <c r="F48" s="19" t="s">
        <v>425</v>
      </c>
      <c r="G48" s="18" t="s">
        <v>426</v>
      </c>
      <c r="H48" s="18" t="s">
        <v>427</v>
      </c>
      <c r="I48" s="18" t="s">
        <v>428</v>
      </c>
      <c r="J48" s="18" t="s">
        <v>424</v>
      </c>
      <c r="K48" s="18" t="s">
        <v>98</v>
      </c>
      <c r="L48" s="18" t="s">
        <v>99</v>
      </c>
      <c r="M48" s="18"/>
      <c r="N48" s="18" t="s">
        <v>100</v>
      </c>
      <c r="O48" s="18" t="s">
        <v>429</v>
      </c>
      <c r="P48" s="18" t="s">
        <v>102</v>
      </c>
      <c r="Q48" s="18" t="s">
        <v>103</v>
      </c>
      <c r="R48" s="19" t="s">
        <v>104</v>
      </c>
      <c r="S48" s="19" t="s">
        <v>425</v>
      </c>
      <c r="T48" s="19" t="s">
        <v>430</v>
      </c>
      <c r="U48" s="19">
        <v>18700635199</v>
      </c>
      <c r="V48" s="19" t="s">
        <v>106</v>
      </c>
      <c r="W48" s="19">
        <v>150</v>
      </c>
      <c r="X48" s="18"/>
      <c r="Y48" s="18"/>
      <c r="Z48" s="18"/>
      <c r="AA48" s="18"/>
      <c r="AB48" s="19">
        <v>70</v>
      </c>
      <c r="AC48" s="19">
        <v>50</v>
      </c>
      <c r="AD48" s="19" t="s">
        <v>107</v>
      </c>
      <c r="AE48" s="19" t="s">
        <v>108</v>
      </c>
      <c r="AF48" s="19" t="s">
        <v>107</v>
      </c>
      <c r="AG48" s="19" t="s">
        <v>107</v>
      </c>
      <c r="AH48" s="19" t="s">
        <v>211</v>
      </c>
      <c r="AI48" s="19" t="s">
        <v>107</v>
      </c>
      <c r="AJ48" s="19" t="s">
        <v>211</v>
      </c>
    </row>
    <row r="49" s="2" customFormat="1" ht="240" customHeight="1" spans="1:36">
      <c r="A49" s="14"/>
      <c r="B49" s="17"/>
      <c r="C49" s="18" t="s">
        <v>431</v>
      </c>
      <c r="D49" s="18" t="s">
        <v>432</v>
      </c>
      <c r="E49" s="19" t="s">
        <v>92</v>
      </c>
      <c r="F49" s="19" t="s">
        <v>433</v>
      </c>
      <c r="G49" s="18" t="s">
        <v>434</v>
      </c>
      <c r="H49" s="18" t="s">
        <v>435</v>
      </c>
      <c r="I49" s="18" t="s">
        <v>436</v>
      </c>
      <c r="J49" s="18" t="s">
        <v>437</v>
      </c>
      <c r="K49" s="18" t="s">
        <v>98</v>
      </c>
      <c r="L49" s="18" t="s">
        <v>99</v>
      </c>
      <c r="M49" s="18"/>
      <c r="N49" s="18" t="s">
        <v>100</v>
      </c>
      <c r="O49" s="18" t="s">
        <v>429</v>
      </c>
      <c r="P49" s="18" t="s">
        <v>102</v>
      </c>
      <c r="Q49" s="18" t="s">
        <v>103</v>
      </c>
      <c r="R49" s="19" t="s">
        <v>104</v>
      </c>
      <c r="S49" s="19" t="s">
        <v>433</v>
      </c>
      <c r="T49" s="19" t="s">
        <v>438</v>
      </c>
      <c r="U49" s="19">
        <v>18740362143</v>
      </c>
      <c r="V49" s="19" t="s">
        <v>106</v>
      </c>
      <c r="W49" s="19">
        <v>20</v>
      </c>
      <c r="X49" s="18"/>
      <c r="Y49" s="18"/>
      <c r="Z49" s="18"/>
      <c r="AA49" s="18"/>
      <c r="AB49" s="19">
        <v>60</v>
      </c>
      <c r="AC49" s="19">
        <v>50</v>
      </c>
      <c r="AD49" s="19" t="s">
        <v>107</v>
      </c>
      <c r="AE49" s="19" t="s">
        <v>108</v>
      </c>
      <c r="AF49" s="19" t="s">
        <v>107</v>
      </c>
      <c r="AG49" s="19" t="s">
        <v>108</v>
      </c>
      <c r="AH49" s="19" t="s">
        <v>439</v>
      </c>
      <c r="AI49" s="19" t="s">
        <v>107</v>
      </c>
      <c r="AJ49" s="19" t="s">
        <v>439</v>
      </c>
    </row>
    <row r="50" s="2" customFormat="1" ht="223" customHeight="1" spans="1:36">
      <c r="A50" s="14"/>
      <c r="B50" s="17"/>
      <c r="C50" s="18" t="s">
        <v>440</v>
      </c>
      <c r="D50" s="18" t="s">
        <v>441</v>
      </c>
      <c r="E50" s="19" t="s">
        <v>144</v>
      </c>
      <c r="F50" s="19" t="s">
        <v>442</v>
      </c>
      <c r="G50" s="18" t="s">
        <v>443</v>
      </c>
      <c r="H50" s="18" t="s">
        <v>444</v>
      </c>
      <c r="I50" s="18" t="s">
        <v>445</v>
      </c>
      <c r="J50" s="18" t="s">
        <v>446</v>
      </c>
      <c r="K50" s="18" t="s">
        <v>98</v>
      </c>
      <c r="L50" s="18" t="s">
        <v>99</v>
      </c>
      <c r="M50" s="18"/>
      <c r="N50" s="18" t="s">
        <v>117</v>
      </c>
      <c r="O50" s="18" t="s">
        <v>101</v>
      </c>
      <c r="P50" s="18" t="s">
        <v>119</v>
      </c>
      <c r="Q50" s="18" t="s">
        <v>103</v>
      </c>
      <c r="R50" s="19" t="s">
        <v>104</v>
      </c>
      <c r="S50" s="19" t="s">
        <v>442</v>
      </c>
      <c r="T50" s="19" t="s">
        <v>447</v>
      </c>
      <c r="U50" s="24">
        <v>15229565888</v>
      </c>
      <c r="V50" s="19" t="s">
        <v>106</v>
      </c>
      <c r="W50" s="19">
        <v>180</v>
      </c>
      <c r="X50" s="18"/>
      <c r="Y50" s="18"/>
      <c r="Z50" s="18"/>
      <c r="AA50" s="18"/>
      <c r="AB50" s="19">
        <v>60</v>
      </c>
      <c r="AC50" s="19">
        <v>35</v>
      </c>
      <c r="AD50" s="19" t="s">
        <v>107</v>
      </c>
      <c r="AE50" s="19" t="s">
        <v>108</v>
      </c>
      <c r="AF50" s="19" t="s">
        <v>107</v>
      </c>
      <c r="AG50" s="19" t="s">
        <v>107</v>
      </c>
      <c r="AH50" s="19" t="s">
        <v>186</v>
      </c>
      <c r="AI50" s="19" t="s">
        <v>107</v>
      </c>
      <c r="AJ50" s="19" t="s">
        <v>186</v>
      </c>
    </row>
    <row r="51" s="2" customFormat="1" ht="205" customHeight="1" spans="1:36">
      <c r="A51" s="14"/>
      <c r="B51" s="17"/>
      <c r="C51" s="18" t="s">
        <v>448</v>
      </c>
      <c r="D51" s="18" t="s">
        <v>449</v>
      </c>
      <c r="E51" s="19" t="s">
        <v>92</v>
      </c>
      <c r="F51" s="19" t="s">
        <v>450</v>
      </c>
      <c r="G51" s="18" t="s">
        <v>451</v>
      </c>
      <c r="H51" s="18" t="s">
        <v>452</v>
      </c>
      <c r="I51" s="18" t="s">
        <v>453</v>
      </c>
      <c r="J51" s="18" t="s">
        <v>449</v>
      </c>
      <c r="K51" s="20" t="s">
        <v>98</v>
      </c>
      <c r="L51" s="19" t="s">
        <v>99</v>
      </c>
      <c r="M51" s="18"/>
      <c r="N51" s="18" t="s">
        <v>454</v>
      </c>
      <c r="O51" s="18" t="s">
        <v>270</v>
      </c>
      <c r="P51" s="18" t="s">
        <v>102</v>
      </c>
      <c r="Q51" s="18" t="s">
        <v>103</v>
      </c>
      <c r="R51" s="19" t="s">
        <v>455</v>
      </c>
      <c r="S51" s="19" t="s">
        <v>450</v>
      </c>
      <c r="T51" s="19" t="s">
        <v>456</v>
      </c>
      <c r="U51" s="19">
        <v>15877539222</v>
      </c>
      <c r="V51" s="19" t="s">
        <v>106</v>
      </c>
      <c r="W51" s="19">
        <v>200</v>
      </c>
      <c r="X51" s="18"/>
      <c r="Y51" s="18"/>
      <c r="Z51" s="18"/>
      <c r="AA51" s="18"/>
      <c r="AB51" s="19">
        <v>160</v>
      </c>
      <c r="AC51" s="19">
        <v>30</v>
      </c>
      <c r="AD51" s="19" t="s">
        <v>107</v>
      </c>
      <c r="AE51" s="19" t="s">
        <v>108</v>
      </c>
      <c r="AF51" s="19" t="s">
        <v>107</v>
      </c>
      <c r="AG51" s="19" t="s">
        <v>107</v>
      </c>
      <c r="AH51" s="19" t="s">
        <v>457</v>
      </c>
      <c r="AI51" s="19" t="s">
        <v>107</v>
      </c>
      <c r="AJ51" s="19" t="s">
        <v>458</v>
      </c>
    </row>
    <row r="52" s="2" customFormat="1" ht="205" customHeight="1" spans="1:36">
      <c r="A52" s="14"/>
      <c r="B52" s="17"/>
      <c r="C52" s="18" t="s">
        <v>459</v>
      </c>
      <c r="D52" s="18" t="s">
        <v>460</v>
      </c>
      <c r="E52" s="19" t="s">
        <v>92</v>
      </c>
      <c r="F52" s="19" t="s">
        <v>461</v>
      </c>
      <c r="G52" s="18" t="s">
        <v>462</v>
      </c>
      <c r="H52" s="18" t="s">
        <v>463</v>
      </c>
      <c r="I52" s="18" t="s">
        <v>464</v>
      </c>
      <c r="J52" s="18" t="s">
        <v>465</v>
      </c>
      <c r="K52" s="20" t="s">
        <v>98</v>
      </c>
      <c r="L52" s="19" t="s">
        <v>99</v>
      </c>
      <c r="M52" s="18"/>
      <c r="N52" s="18" t="s">
        <v>466</v>
      </c>
      <c r="O52" s="18" t="s">
        <v>270</v>
      </c>
      <c r="P52" s="18" t="s">
        <v>102</v>
      </c>
      <c r="Q52" s="18" t="s">
        <v>467</v>
      </c>
      <c r="R52" s="19" t="s">
        <v>455</v>
      </c>
      <c r="S52" s="19" t="s">
        <v>461</v>
      </c>
      <c r="T52" s="19" t="s">
        <v>468</v>
      </c>
      <c r="U52" s="19">
        <v>13892613872</v>
      </c>
      <c r="V52" s="19" t="s">
        <v>106</v>
      </c>
      <c r="W52" s="19">
        <v>165</v>
      </c>
      <c r="X52" s="18"/>
      <c r="Y52" s="18"/>
      <c r="Z52" s="18"/>
      <c r="AA52" s="18"/>
      <c r="AB52" s="19">
        <v>125</v>
      </c>
      <c r="AC52" s="19">
        <v>37</v>
      </c>
      <c r="AD52" s="19" t="s">
        <v>107</v>
      </c>
      <c r="AE52" s="19" t="s">
        <v>108</v>
      </c>
      <c r="AF52" s="19" t="s">
        <v>108</v>
      </c>
      <c r="AG52" s="19" t="s">
        <v>107</v>
      </c>
      <c r="AH52" s="19" t="s">
        <v>469</v>
      </c>
      <c r="AI52" s="19" t="s">
        <v>107</v>
      </c>
      <c r="AJ52" s="19" t="s">
        <v>469</v>
      </c>
    </row>
    <row r="53" s="2" customFormat="1" ht="233" customHeight="1" spans="1:36">
      <c r="A53" s="14"/>
      <c r="B53" s="17"/>
      <c r="C53" s="18" t="s">
        <v>470</v>
      </c>
      <c r="D53" s="18" t="s">
        <v>471</v>
      </c>
      <c r="E53" s="19" t="s">
        <v>92</v>
      </c>
      <c r="F53" s="19" t="s">
        <v>472</v>
      </c>
      <c r="G53" s="18" t="s">
        <v>473</v>
      </c>
      <c r="H53" s="18" t="s">
        <v>452</v>
      </c>
      <c r="I53" s="18" t="s">
        <v>474</v>
      </c>
      <c r="J53" s="18" t="s">
        <v>471</v>
      </c>
      <c r="K53" s="20" t="s">
        <v>98</v>
      </c>
      <c r="L53" s="19" t="s">
        <v>99</v>
      </c>
      <c r="M53" s="18"/>
      <c r="N53" s="18" t="s">
        <v>475</v>
      </c>
      <c r="O53" s="18" t="s">
        <v>476</v>
      </c>
      <c r="P53" s="18" t="s">
        <v>102</v>
      </c>
      <c r="Q53" s="18" t="s">
        <v>103</v>
      </c>
      <c r="R53" s="19" t="s">
        <v>455</v>
      </c>
      <c r="S53" s="19" t="s">
        <v>472</v>
      </c>
      <c r="T53" s="19" t="s">
        <v>477</v>
      </c>
      <c r="U53" s="19">
        <v>13429762618</v>
      </c>
      <c r="V53" s="19" t="s">
        <v>106</v>
      </c>
      <c r="W53" s="19">
        <v>100</v>
      </c>
      <c r="X53" s="18"/>
      <c r="Y53" s="18"/>
      <c r="Z53" s="18"/>
      <c r="AA53" s="18"/>
      <c r="AB53" s="19">
        <v>1401</v>
      </c>
      <c r="AC53" s="19">
        <v>574</v>
      </c>
      <c r="AD53" s="19" t="s">
        <v>107</v>
      </c>
      <c r="AE53" s="19" t="s">
        <v>108</v>
      </c>
      <c r="AF53" s="19" t="s">
        <v>107</v>
      </c>
      <c r="AG53" s="19" t="s">
        <v>107</v>
      </c>
      <c r="AH53" s="19" t="s">
        <v>469</v>
      </c>
      <c r="AI53" s="19" t="s">
        <v>107</v>
      </c>
      <c r="AJ53" s="19" t="s">
        <v>469</v>
      </c>
    </row>
    <row r="54" s="2" customFormat="1" ht="205" customHeight="1" spans="1:36">
      <c r="A54" s="14"/>
      <c r="B54" s="17"/>
      <c r="C54" s="18" t="s">
        <v>478</v>
      </c>
      <c r="D54" s="18" t="s">
        <v>479</v>
      </c>
      <c r="E54" s="19" t="s">
        <v>92</v>
      </c>
      <c r="F54" s="19" t="s">
        <v>480</v>
      </c>
      <c r="G54" s="18" t="s">
        <v>481</v>
      </c>
      <c r="H54" s="18" t="s">
        <v>206</v>
      </c>
      <c r="I54" s="18" t="s">
        <v>482</v>
      </c>
      <c r="J54" s="18" t="s">
        <v>483</v>
      </c>
      <c r="K54" s="20" t="s">
        <v>98</v>
      </c>
      <c r="L54" s="19" t="s">
        <v>99</v>
      </c>
      <c r="M54" s="18"/>
      <c r="N54" s="18" t="s">
        <v>484</v>
      </c>
      <c r="O54" s="18" t="s">
        <v>485</v>
      </c>
      <c r="P54" s="18" t="s">
        <v>102</v>
      </c>
      <c r="Q54" s="18" t="s">
        <v>103</v>
      </c>
      <c r="R54" s="19" t="s">
        <v>455</v>
      </c>
      <c r="S54" s="19" t="s">
        <v>480</v>
      </c>
      <c r="T54" s="19" t="s">
        <v>486</v>
      </c>
      <c r="U54" s="19">
        <v>13891685661</v>
      </c>
      <c r="V54" s="19" t="s">
        <v>106</v>
      </c>
      <c r="W54" s="19">
        <v>120</v>
      </c>
      <c r="X54" s="18"/>
      <c r="Y54" s="18"/>
      <c r="Z54" s="18"/>
      <c r="AA54" s="18"/>
      <c r="AB54" s="19">
        <v>61</v>
      </c>
      <c r="AC54" s="19">
        <v>21</v>
      </c>
      <c r="AD54" s="19" t="s">
        <v>107</v>
      </c>
      <c r="AE54" s="19" t="s">
        <v>108</v>
      </c>
      <c r="AF54" s="19" t="s">
        <v>107</v>
      </c>
      <c r="AG54" s="19" t="s">
        <v>107</v>
      </c>
      <c r="AH54" s="19" t="s">
        <v>469</v>
      </c>
      <c r="AI54" s="19" t="s">
        <v>107</v>
      </c>
      <c r="AJ54" s="19" t="s">
        <v>487</v>
      </c>
    </row>
    <row r="55" s="2" customFormat="1" ht="205" customHeight="1" spans="1:36">
      <c r="A55" s="14"/>
      <c r="B55" s="17"/>
      <c r="C55" s="18" t="s">
        <v>488</v>
      </c>
      <c r="D55" s="18" t="s">
        <v>489</v>
      </c>
      <c r="E55" s="19" t="s">
        <v>320</v>
      </c>
      <c r="F55" s="19" t="s">
        <v>490</v>
      </c>
      <c r="G55" s="18" t="s">
        <v>491</v>
      </c>
      <c r="H55" s="18" t="s">
        <v>492</v>
      </c>
      <c r="I55" s="18" t="s">
        <v>493</v>
      </c>
      <c r="J55" s="18" t="s">
        <v>494</v>
      </c>
      <c r="K55" s="18" t="s">
        <v>98</v>
      </c>
      <c r="L55" s="18" t="s">
        <v>99</v>
      </c>
      <c r="M55" s="18"/>
      <c r="N55" s="18" t="s">
        <v>100</v>
      </c>
      <c r="O55" s="18" t="s">
        <v>495</v>
      </c>
      <c r="P55" s="18" t="s">
        <v>119</v>
      </c>
      <c r="Q55" s="18" t="s">
        <v>103</v>
      </c>
      <c r="R55" s="19" t="s">
        <v>496</v>
      </c>
      <c r="S55" s="19" t="s">
        <v>496</v>
      </c>
      <c r="T55" s="19" t="s">
        <v>497</v>
      </c>
      <c r="U55" s="19">
        <v>13909169600</v>
      </c>
      <c r="V55" s="19" t="s">
        <v>106</v>
      </c>
      <c r="W55" s="19">
        <v>400</v>
      </c>
      <c r="X55" s="18"/>
      <c r="Y55" s="18"/>
      <c r="Z55" s="18"/>
      <c r="AA55" s="18"/>
      <c r="AB55" s="19">
        <v>3000</v>
      </c>
      <c r="AC55" s="19">
        <v>1000</v>
      </c>
      <c r="AD55" s="19" t="s">
        <v>107</v>
      </c>
      <c r="AE55" s="19" t="s">
        <v>107</v>
      </c>
      <c r="AF55" s="19" t="s">
        <v>108</v>
      </c>
      <c r="AG55" s="19" t="s">
        <v>108</v>
      </c>
      <c r="AH55" s="19"/>
      <c r="AI55" s="19" t="s">
        <v>108</v>
      </c>
      <c r="AJ55" s="19"/>
    </row>
    <row r="56" s="2" customFormat="1" ht="205" customHeight="1" spans="1:36">
      <c r="A56" s="14"/>
      <c r="B56" s="17"/>
      <c r="C56" s="18" t="s">
        <v>498</v>
      </c>
      <c r="D56" s="18" t="s">
        <v>499</v>
      </c>
      <c r="E56" s="19" t="s">
        <v>320</v>
      </c>
      <c r="F56" s="19" t="s">
        <v>500</v>
      </c>
      <c r="G56" s="18" t="s">
        <v>501</v>
      </c>
      <c r="H56" s="18" t="s">
        <v>492</v>
      </c>
      <c r="I56" s="18" t="s">
        <v>502</v>
      </c>
      <c r="J56" s="18" t="s">
        <v>503</v>
      </c>
      <c r="K56" s="18" t="s">
        <v>98</v>
      </c>
      <c r="L56" s="18" t="s">
        <v>99</v>
      </c>
      <c r="M56" s="18"/>
      <c r="N56" s="18" t="s">
        <v>100</v>
      </c>
      <c r="O56" s="18" t="s">
        <v>504</v>
      </c>
      <c r="P56" s="18" t="s">
        <v>119</v>
      </c>
      <c r="Q56" s="18" t="s">
        <v>505</v>
      </c>
      <c r="R56" s="19" t="s">
        <v>496</v>
      </c>
      <c r="S56" s="19" t="s">
        <v>496</v>
      </c>
      <c r="T56" s="19" t="s">
        <v>497</v>
      </c>
      <c r="U56" s="19">
        <v>13909169600</v>
      </c>
      <c r="V56" s="19" t="s">
        <v>106</v>
      </c>
      <c r="W56" s="19">
        <v>200</v>
      </c>
      <c r="X56" s="18"/>
      <c r="Y56" s="18"/>
      <c r="Z56" s="18"/>
      <c r="AA56" s="18"/>
      <c r="AB56" s="19">
        <v>1200</v>
      </c>
      <c r="AC56" s="19">
        <v>400</v>
      </c>
      <c r="AD56" s="19" t="s">
        <v>107</v>
      </c>
      <c r="AE56" s="19" t="s">
        <v>107</v>
      </c>
      <c r="AF56" s="19" t="s">
        <v>108</v>
      </c>
      <c r="AG56" s="19" t="s">
        <v>108</v>
      </c>
      <c r="AH56" s="19"/>
      <c r="AI56" s="19" t="s">
        <v>108</v>
      </c>
      <c r="AJ56" s="19"/>
    </row>
    <row r="57" s="2" customFormat="1" ht="205" customHeight="1" spans="1:36">
      <c r="A57" s="14"/>
      <c r="B57" s="17"/>
      <c r="C57" s="18" t="s">
        <v>506</v>
      </c>
      <c r="D57" s="18" t="s">
        <v>507</v>
      </c>
      <c r="E57" s="19" t="s">
        <v>320</v>
      </c>
      <c r="F57" s="19" t="s">
        <v>508</v>
      </c>
      <c r="G57" s="18" t="s">
        <v>509</v>
      </c>
      <c r="H57" s="18" t="s">
        <v>492</v>
      </c>
      <c r="I57" s="18" t="s">
        <v>510</v>
      </c>
      <c r="J57" s="18" t="s">
        <v>511</v>
      </c>
      <c r="K57" s="18" t="s">
        <v>98</v>
      </c>
      <c r="L57" s="18" t="s">
        <v>99</v>
      </c>
      <c r="M57" s="18"/>
      <c r="N57" s="18" t="s">
        <v>100</v>
      </c>
      <c r="O57" s="18" t="s">
        <v>512</v>
      </c>
      <c r="P57" s="18" t="s">
        <v>119</v>
      </c>
      <c r="Q57" s="18" t="s">
        <v>505</v>
      </c>
      <c r="R57" s="19" t="s">
        <v>496</v>
      </c>
      <c r="S57" s="19" t="s">
        <v>496</v>
      </c>
      <c r="T57" s="19" t="s">
        <v>497</v>
      </c>
      <c r="U57" s="19">
        <v>13909169600</v>
      </c>
      <c r="V57" s="19" t="s">
        <v>106</v>
      </c>
      <c r="W57" s="19">
        <v>474</v>
      </c>
      <c r="X57" s="18"/>
      <c r="Y57" s="18"/>
      <c r="Z57" s="18"/>
      <c r="AA57" s="18"/>
      <c r="AB57" s="19">
        <v>350</v>
      </c>
      <c r="AC57" s="19">
        <v>100</v>
      </c>
      <c r="AD57" s="19" t="s">
        <v>107</v>
      </c>
      <c r="AE57" s="19" t="s">
        <v>107</v>
      </c>
      <c r="AF57" s="19" t="s">
        <v>108</v>
      </c>
      <c r="AG57" s="19" t="s">
        <v>108</v>
      </c>
      <c r="AH57" s="19"/>
      <c r="AI57" s="19" t="s">
        <v>108</v>
      </c>
      <c r="AJ57" s="19"/>
    </row>
    <row r="58" s="2" customFormat="1" ht="205" customHeight="1" spans="1:36">
      <c r="A58" s="14"/>
      <c r="B58" s="17"/>
      <c r="C58" s="18" t="s">
        <v>513</v>
      </c>
      <c r="D58" s="18" t="s">
        <v>514</v>
      </c>
      <c r="E58" s="19" t="s">
        <v>92</v>
      </c>
      <c r="F58" s="19" t="s">
        <v>515</v>
      </c>
      <c r="G58" s="18" t="s">
        <v>516</v>
      </c>
      <c r="H58" s="18" t="s">
        <v>492</v>
      </c>
      <c r="I58" s="18" t="s">
        <v>517</v>
      </c>
      <c r="J58" s="18" t="s">
        <v>518</v>
      </c>
      <c r="K58" s="18" t="s">
        <v>98</v>
      </c>
      <c r="L58" s="18" t="s">
        <v>99</v>
      </c>
      <c r="M58" s="18"/>
      <c r="N58" s="18" t="s">
        <v>315</v>
      </c>
      <c r="O58" s="18" t="s">
        <v>519</v>
      </c>
      <c r="P58" s="18" t="s">
        <v>119</v>
      </c>
      <c r="Q58" s="18" t="s">
        <v>505</v>
      </c>
      <c r="R58" s="19" t="s">
        <v>496</v>
      </c>
      <c r="S58" s="19" t="s">
        <v>496</v>
      </c>
      <c r="T58" s="19" t="s">
        <v>497</v>
      </c>
      <c r="U58" s="19">
        <v>13909169600</v>
      </c>
      <c r="V58" s="19" t="s">
        <v>106</v>
      </c>
      <c r="W58" s="19">
        <v>500</v>
      </c>
      <c r="X58" s="18"/>
      <c r="Y58" s="18"/>
      <c r="Z58" s="18"/>
      <c r="AA58" s="18"/>
      <c r="AB58" s="19">
        <v>980</v>
      </c>
      <c r="AC58" s="19">
        <v>300</v>
      </c>
      <c r="AD58" s="19" t="s">
        <v>107</v>
      </c>
      <c r="AE58" s="19" t="s">
        <v>107</v>
      </c>
      <c r="AF58" s="19" t="s">
        <v>108</v>
      </c>
      <c r="AG58" s="19" t="s">
        <v>108</v>
      </c>
      <c r="AH58" s="19"/>
      <c r="AI58" s="19" t="s">
        <v>108</v>
      </c>
      <c r="AJ58" s="19"/>
    </row>
    <row r="59" s="2" customFormat="1" ht="205" customHeight="1" spans="1:36">
      <c r="A59" s="14"/>
      <c r="B59" s="17"/>
      <c r="C59" s="18" t="s">
        <v>520</v>
      </c>
      <c r="D59" s="18" t="s">
        <v>521</v>
      </c>
      <c r="E59" s="19" t="s">
        <v>92</v>
      </c>
      <c r="F59" s="19" t="s">
        <v>522</v>
      </c>
      <c r="G59" s="18" t="s">
        <v>523</v>
      </c>
      <c r="H59" s="18" t="s">
        <v>524</v>
      </c>
      <c r="I59" s="18" t="s">
        <v>525</v>
      </c>
      <c r="J59" s="18" t="s">
        <v>526</v>
      </c>
      <c r="K59" s="18" t="s">
        <v>98</v>
      </c>
      <c r="L59" s="18" t="s">
        <v>99</v>
      </c>
      <c r="M59" s="18"/>
      <c r="N59" s="18" t="s">
        <v>527</v>
      </c>
      <c r="O59" s="18" t="s">
        <v>528</v>
      </c>
      <c r="P59" s="18" t="s">
        <v>119</v>
      </c>
      <c r="Q59" s="18" t="s">
        <v>505</v>
      </c>
      <c r="R59" s="19" t="s">
        <v>496</v>
      </c>
      <c r="S59" s="19" t="s">
        <v>496</v>
      </c>
      <c r="T59" s="19" t="s">
        <v>497</v>
      </c>
      <c r="U59" s="19">
        <v>13909169600</v>
      </c>
      <c r="V59" s="19" t="s">
        <v>106</v>
      </c>
      <c r="W59" s="19">
        <v>12</v>
      </c>
      <c r="X59" s="18"/>
      <c r="Y59" s="18"/>
      <c r="Z59" s="18"/>
      <c r="AA59" s="18"/>
      <c r="AB59" s="19">
        <v>205</v>
      </c>
      <c r="AC59" s="19">
        <v>72</v>
      </c>
      <c r="AD59" s="19" t="s">
        <v>108</v>
      </c>
      <c r="AE59" s="19" t="s">
        <v>108</v>
      </c>
      <c r="AF59" s="19" t="s">
        <v>107</v>
      </c>
      <c r="AG59" s="19" t="s">
        <v>107</v>
      </c>
      <c r="AH59" s="19" t="s">
        <v>469</v>
      </c>
      <c r="AI59" s="19" t="s">
        <v>107</v>
      </c>
      <c r="AJ59" s="19" t="s">
        <v>529</v>
      </c>
    </row>
    <row r="60" s="2" customFormat="1" ht="205" customHeight="1" spans="1:36">
      <c r="A60" s="14"/>
      <c r="B60" s="17"/>
      <c r="C60" s="18" t="s">
        <v>530</v>
      </c>
      <c r="D60" s="18" t="s">
        <v>531</v>
      </c>
      <c r="E60" s="19" t="s">
        <v>92</v>
      </c>
      <c r="F60" s="19" t="s">
        <v>532</v>
      </c>
      <c r="G60" s="18" t="s">
        <v>533</v>
      </c>
      <c r="H60" s="18" t="s">
        <v>534</v>
      </c>
      <c r="I60" s="18" t="s">
        <v>535</v>
      </c>
      <c r="J60" s="18" t="s">
        <v>536</v>
      </c>
      <c r="K60" s="18" t="s">
        <v>98</v>
      </c>
      <c r="L60" s="18" t="s">
        <v>99</v>
      </c>
      <c r="M60" s="18"/>
      <c r="N60" s="18" t="s">
        <v>537</v>
      </c>
      <c r="O60" s="18" t="s">
        <v>538</v>
      </c>
      <c r="P60" s="18" t="s">
        <v>119</v>
      </c>
      <c r="Q60" s="18" t="s">
        <v>505</v>
      </c>
      <c r="R60" s="19" t="s">
        <v>496</v>
      </c>
      <c r="S60" s="19" t="s">
        <v>496</v>
      </c>
      <c r="T60" s="19" t="s">
        <v>497</v>
      </c>
      <c r="U60" s="19">
        <v>13909169600</v>
      </c>
      <c r="V60" s="19" t="s">
        <v>106</v>
      </c>
      <c r="W60" s="19">
        <v>128</v>
      </c>
      <c r="X60" s="18"/>
      <c r="Y60" s="18"/>
      <c r="Z60" s="18"/>
      <c r="AA60" s="18"/>
      <c r="AB60" s="19">
        <v>2000</v>
      </c>
      <c r="AC60" s="19">
        <v>600</v>
      </c>
      <c r="AD60" s="19" t="s">
        <v>108</v>
      </c>
      <c r="AE60" s="19" t="s">
        <v>108</v>
      </c>
      <c r="AF60" s="19" t="s">
        <v>108</v>
      </c>
      <c r="AG60" s="19" t="s">
        <v>108</v>
      </c>
      <c r="AH60" s="19"/>
      <c r="AI60" s="19" t="s">
        <v>108</v>
      </c>
      <c r="AJ60" s="19"/>
    </row>
    <row r="61" s="2" customFormat="1" ht="205" customHeight="1" spans="1:36">
      <c r="A61" s="14"/>
      <c r="B61" s="17"/>
      <c r="C61" s="18" t="s">
        <v>539</v>
      </c>
      <c r="D61" s="18" t="s">
        <v>540</v>
      </c>
      <c r="E61" s="19" t="s">
        <v>92</v>
      </c>
      <c r="F61" s="19" t="s">
        <v>541</v>
      </c>
      <c r="G61" s="18" t="s">
        <v>542</v>
      </c>
      <c r="H61" s="18" t="s">
        <v>543</v>
      </c>
      <c r="I61" s="18" t="s">
        <v>544</v>
      </c>
      <c r="J61" s="18" t="s">
        <v>545</v>
      </c>
      <c r="K61" s="18" t="s">
        <v>98</v>
      </c>
      <c r="L61" s="18" t="s">
        <v>99</v>
      </c>
      <c r="M61" s="18"/>
      <c r="N61" s="18" t="s">
        <v>386</v>
      </c>
      <c r="O61" s="18" t="s">
        <v>546</v>
      </c>
      <c r="P61" s="18" t="s">
        <v>226</v>
      </c>
      <c r="Q61" s="18" t="s">
        <v>505</v>
      </c>
      <c r="R61" s="19" t="s">
        <v>496</v>
      </c>
      <c r="S61" s="19" t="s">
        <v>496</v>
      </c>
      <c r="T61" s="19" t="s">
        <v>497</v>
      </c>
      <c r="U61" s="19">
        <v>13909169600</v>
      </c>
      <c r="V61" s="19" t="s">
        <v>106</v>
      </c>
      <c r="W61" s="19">
        <v>360</v>
      </c>
      <c r="X61" s="18"/>
      <c r="Y61" s="18"/>
      <c r="Z61" s="18"/>
      <c r="AA61" s="18"/>
      <c r="AB61" s="19">
        <v>45</v>
      </c>
      <c r="AC61" s="19">
        <v>15</v>
      </c>
      <c r="AD61" s="19" t="s">
        <v>108</v>
      </c>
      <c r="AE61" s="19" t="s">
        <v>108</v>
      </c>
      <c r="AF61" s="19" t="s">
        <v>108</v>
      </c>
      <c r="AG61" s="19" t="s">
        <v>108</v>
      </c>
      <c r="AH61" s="19"/>
      <c r="AI61" s="19" t="s">
        <v>108</v>
      </c>
      <c r="AJ61" s="19"/>
    </row>
    <row r="62" s="2" customFormat="1" ht="205" customHeight="1" spans="1:36">
      <c r="A62" s="14"/>
      <c r="B62" s="17"/>
      <c r="C62" s="18" t="s">
        <v>547</v>
      </c>
      <c r="D62" s="18" t="s">
        <v>548</v>
      </c>
      <c r="E62" s="19" t="s">
        <v>92</v>
      </c>
      <c r="F62" s="19" t="s">
        <v>549</v>
      </c>
      <c r="G62" s="18" t="s">
        <v>550</v>
      </c>
      <c r="H62" s="18" t="s">
        <v>543</v>
      </c>
      <c r="I62" s="18" t="s">
        <v>550</v>
      </c>
      <c r="J62" s="18" t="s">
        <v>551</v>
      </c>
      <c r="K62" s="18" t="s">
        <v>98</v>
      </c>
      <c r="L62" s="18" t="s">
        <v>99</v>
      </c>
      <c r="M62" s="18"/>
      <c r="N62" s="18" t="s">
        <v>386</v>
      </c>
      <c r="O62" s="18" t="s">
        <v>552</v>
      </c>
      <c r="P62" s="18" t="s">
        <v>553</v>
      </c>
      <c r="Q62" s="18" t="s">
        <v>505</v>
      </c>
      <c r="R62" s="19" t="s">
        <v>496</v>
      </c>
      <c r="S62" s="19" t="s">
        <v>496</v>
      </c>
      <c r="T62" s="19" t="s">
        <v>497</v>
      </c>
      <c r="U62" s="19">
        <v>13909169600</v>
      </c>
      <c r="V62" s="19" t="s">
        <v>106</v>
      </c>
      <c r="W62" s="19">
        <v>491</v>
      </c>
      <c r="X62" s="18"/>
      <c r="Y62" s="18"/>
      <c r="Z62" s="18"/>
      <c r="AA62" s="18"/>
      <c r="AB62" s="19">
        <v>150</v>
      </c>
      <c r="AC62" s="19">
        <v>30</v>
      </c>
      <c r="AD62" s="19" t="s">
        <v>108</v>
      </c>
      <c r="AE62" s="19" t="s">
        <v>108</v>
      </c>
      <c r="AF62" s="19" t="s">
        <v>108</v>
      </c>
      <c r="AG62" s="19" t="s">
        <v>108</v>
      </c>
      <c r="AH62" s="19"/>
      <c r="AI62" s="19" t="s">
        <v>108</v>
      </c>
      <c r="AJ62" s="19"/>
    </row>
    <row r="63" s="2" customFormat="1" ht="205" customHeight="1" spans="1:36">
      <c r="A63" s="14"/>
      <c r="B63" s="17"/>
      <c r="C63" s="18" t="s">
        <v>554</v>
      </c>
      <c r="D63" s="18" t="s">
        <v>555</v>
      </c>
      <c r="E63" s="19" t="s">
        <v>92</v>
      </c>
      <c r="F63" s="19" t="s">
        <v>556</v>
      </c>
      <c r="G63" s="18" t="s">
        <v>557</v>
      </c>
      <c r="H63" s="18" t="s">
        <v>543</v>
      </c>
      <c r="I63" s="18" t="s">
        <v>558</v>
      </c>
      <c r="J63" s="18" t="s">
        <v>559</v>
      </c>
      <c r="K63" s="18" t="s">
        <v>98</v>
      </c>
      <c r="L63" s="18" t="s">
        <v>99</v>
      </c>
      <c r="M63" s="18"/>
      <c r="N63" s="18" t="s">
        <v>560</v>
      </c>
      <c r="O63" s="18" t="s">
        <v>561</v>
      </c>
      <c r="P63" s="18" t="s">
        <v>119</v>
      </c>
      <c r="Q63" s="18" t="s">
        <v>505</v>
      </c>
      <c r="R63" s="19" t="s">
        <v>496</v>
      </c>
      <c r="S63" s="19" t="s">
        <v>496</v>
      </c>
      <c r="T63" s="19" t="s">
        <v>497</v>
      </c>
      <c r="U63" s="19">
        <v>13909169600</v>
      </c>
      <c r="V63" s="19" t="s">
        <v>106</v>
      </c>
      <c r="W63" s="19">
        <v>226</v>
      </c>
      <c r="X63" s="18"/>
      <c r="Y63" s="18"/>
      <c r="Z63" s="18"/>
      <c r="AA63" s="18"/>
      <c r="AB63" s="19">
        <v>50</v>
      </c>
      <c r="AC63" s="19">
        <v>15</v>
      </c>
      <c r="AD63" s="19" t="s">
        <v>108</v>
      </c>
      <c r="AE63" s="19" t="s">
        <v>108</v>
      </c>
      <c r="AF63" s="19" t="s">
        <v>108</v>
      </c>
      <c r="AG63" s="19" t="s">
        <v>108</v>
      </c>
      <c r="AH63" s="19"/>
      <c r="AI63" s="19" t="s">
        <v>108</v>
      </c>
      <c r="AJ63" s="19"/>
    </row>
    <row r="64" s="2" customFormat="1" ht="205" customHeight="1" spans="1:36">
      <c r="A64" s="14"/>
      <c r="B64" s="17"/>
      <c r="C64" s="18" t="s">
        <v>562</v>
      </c>
      <c r="D64" s="18" t="s">
        <v>563</v>
      </c>
      <c r="E64" s="19" t="s">
        <v>92</v>
      </c>
      <c r="F64" s="19" t="s">
        <v>564</v>
      </c>
      <c r="G64" s="18" t="s">
        <v>565</v>
      </c>
      <c r="H64" s="18" t="s">
        <v>543</v>
      </c>
      <c r="I64" s="18" t="s">
        <v>566</v>
      </c>
      <c r="J64" s="18" t="s">
        <v>567</v>
      </c>
      <c r="K64" s="18" t="s">
        <v>98</v>
      </c>
      <c r="L64" s="18" t="s">
        <v>99</v>
      </c>
      <c r="M64" s="18"/>
      <c r="N64" s="18" t="s">
        <v>560</v>
      </c>
      <c r="O64" s="18" t="s">
        <v>568</v>
      </c>
      <c r="P64" s="18" t="s">
        <v>226</v>
      </c>
      <c r="Q64" s="18" t="s">
        <v>505</v>
      </c>
      <c r="R64" s="19" t="s">
        <v>496</v>
      </c>
      <c r="S64" s="19" t="s">
        <v>496</v>
      </c>
      <c r="T64" s="19" t="s">
        <v>497</v>
      </c>
      <c r="U64" s="19">
        <v>13909169600</v>
      </c>
      <c r="V64" s="19" t="s">
        <v>106</v>
      </c>
      <c r="W64" s="19">
        <v>207</v>
      </c>
      <c r="X64" s="18"/>
      <c r="Y64" s="18"/>
      <c r="Z64" s="18"/>
      <c r="AA64" s="18"/>
      <c r="AB64" s="19">
        <v>70</v>
      </c>
      <c r="AC64" s="19">
        <v>15</v>
      </c>
      <c r="AD64" s="19" t="s">
        <v>108</v>
      </c>
      <c r="AE64" s="19" t="s">
        <v>108</v>
      </c>
      <c r="AF64" s="19" t="s">
        <v>108</v>
      </c>
      <c r="AG64" s="19" t="s">
        <v>108</v>
      </c>
      <c r="AH64" s="19"/>
      <c r="AI64" s="19" t="s">
        <v>108</v>
      </c>
      <c r="AJ64" s="19"/>
    </row>
    <row r="65" s="2" customFormat="1" ht="205" customHeight="1" spans="1:36">
      <c r="A65" s="14"/>
      <c r="B65" s="17"/>
      <c r="C65" s="18" t="s">
        <v>569</v>
      </c>
      <c r="D65" s="18" t="s">
        <v>570</v>
      </c>
      <c r="E65" s="19" t="s">
        <v>92</v>
      </c>
      <c r="F65" s="19" t="s">
        <v>571</v>
      </c>
      <c r="G65" s="18" t="s">
        <v>572</v>
      </c>
      <c r="H65" s="18" t="s">
        <v>573</v>
      </c>
      <c r="I65" s="18" t="s">
        <v>574</v>
      </c>
      <c r="J65" s="18" t="s">
        <v>575</v>
      </c>
      <c r="K65" s="18" t="s">
        <v>98</v>
      </c>
      <c r="L65" s="18" t="s">
        <v>99</v>
      </c>
      <c r="M65" s="18"/>
      <c r="N65" s="18" t="s">
        <v>560</v>
      </c>
      <c r="O65" s="18" t="s">
        <v>576</v>
      </c>
      <c r="P65" s="18" t="s">
        <v>226</v>
      </c>
      <c r="Q65" s="18" t="s">
        <v>505</v>
      </c>
      <c r="R65" s="19" t="s">
        <v>496</v>
      </c>
      <c r="S65" s="19" t="s">
        <v>496</v>
      </c>
      <c r="T65" s="19" t="s">
        <v>497</v>
      </c>
      <c r="U65" s="19">
        <v>13909169600</v>
      </c>
      <c r="V65" s="19" t="s">
        <v>106</v>
      </c>
      <c r="W65" s="19">
        <v>720</v>
      </c>
      <c r="X65" s="18"/>
      <c r="Y65" s="18"/>
      <c r="Z65" s="18"/>
      <c r="AA65" s="18"/>
      <c r="AB65" s="19">
        <v>500</v>
      </c>
      <c r="AC65" s="19">
        <v>150</v>
      </c>
      <c r="AD65" s="19" t="s">
        <v>107</v>
      </c>
      <c r="AE65" s="19" t="s">
        <v>107</v>
      </c>
      <c r="AF65" s="19" t="s">
        <v>108</v>
      </c>
      <c r="AG65" s="19" t="s">
        <v>108</v>
      </c>
      <c r="AH65" s="19"/>
      <c r="AI65" s="19" t="s">
        <v>108</v>
      </c>
      <c r="AJ65" s="19"/>
    </row>
    <row r="66" s="2" customFormat="1" ht="205" customHeight="1" spans="1:36">
      <c r="A66" s="14"/>
      <c r="B66" s="17"/>
      <c r="C66" s="25" t="s">
        <v>577</v>
      </c>
      <c r="D66" s="26" t="s">
        <v>578</v>
      </c>
      <c r="E66" s="25" t="s">
        <v>92</v>
      </c>
      <c r="F66" s="27" t="s">
        <v>368</v>
      </c>
      <c r="G66" s="25" t="s">
        <v>579</v>
      </c>
      <c r="H66" s="28" t="s">
        <v>580</v>
      </c>
      <c r="I66" s="28" t="s">
        <v>581</v>
      </c>
      <c r="J66" s="28" t="s">
        <v>582</v>
      </c>
      <c r="K66" s="28" t="s">
        <v>98</v>
      </c>
      <c r="L66" s="28" t="s">
        <v>99</v>
      </c>
      <c r="M66" s="28"/>
      <c r="N66" s="28" t="s">
        <v>583</v>
      </c>
      <c r="O66" s="28" t="s">
        <v>584</v>
      </c>
      <c r="P66" s="28" t="s">
        <v>119</v>
      </c>
      <c r="Q66" s="28" t="s">
        <v>585</v>
      </c>
      <c r="R66" s="27" t="s">
        <v>586</v>
      </c>
      <c r="S66" s="27" t="s">
        <v>368</v>
      </c>
      <c r="T66" s="27" t="s">
        <v>372</v>
      </c>
      <c r="U66" s="27">
        <v>13571477298</v>
      </c>
      <c r="V66" s="27" t="s">
        <v>106</v>
      </c>
      <c r="W66" s="25">
        <v>50</v>
      </c>
      <c r="X66" s="25"/>
      <c r="Y66" s="25"/>
      <c r="Z66" s="25"/>
      <c r="AA66" s="25"/>
      <c r="AB66" s="25">
        <v>60</v>
      </c>
      <c r="AC66" s="25">
        <v>32</v>
      </c>
      <c r="AD66" s="25" t="s">
        <v>108</v>
      </c>
      <c r="AE66" s="25" t="s">
        <v>108</v>
      </c>
      <c r="AF66" s="25" t="s">
        <v>107</v>
      </c>
      <c r="AG66" s="25" t="s">
        <v>108</v>
      </c>
      <c r="AH66" s="25" t="s">
        <v>587</v>
      </c>
      <c r="AI66" s="25" t="s">
        <v>107</v>
      </c>
      <c r="AJ66" s="25" t="s">
        <v>588</v>
      </c>
    </row>
    <row r="67" s="2" customFormat="1" ht="205" customHeight="1" spans="1:36">
      <c r="A67" s="14"/>
      <c r="B67" s="17"/>
      <c r="C67" s="25" t="s">
        <v>589</v>
      </c>
      <c r="D67" s="29" t="s">
        <v>590</v>
      </c>
      <c r="E67" s="25" t="s">
        <v>144</v>
      </c>
      <c r="F67" s="19" t="s">
        <v>591</v>
      </c>
      <c r="G67" s="30" t="s">
        <v>592</v>
      </c>
      <c r="H67" s="18" t="s">
        <v>580</v>
      </c>
      <c r="I67" s="18" t="s">
        <v>593</v>
      </c>
      <c r="J67" s="18" t="s">
        <v>594</v>
      </c>
      <c r="K67" s="18" t="s">
        <v>98</v>
      </c>
      <c r="L67" s="18" t="s">
        <v>99</v>
      </c>
      <c r="M67" s="18"/>
      <c r="N67" s="18" t="s">
        <v>260</v>
      </c>
      <c r="O67" s="18" t="s">
        <v>595</v>
      </c>
      <c r="P67" s="18" t="s">
        <v>119</v>
      </c>
      <c r="Q67" s="18" t="s">
        <v>585</v>
      </c>
      <c r="R67" s="19" t="s">
        <v>586</v>
      </c>
      <c r="S67" s="19" t="s">
        <v>591</v>
      </c>
      <c r="T67" s="19" t="s">
        <v>596</v>
      </c>
      <c r="U67" s="19">
        <v>18109165776</v>
      </c>
      <c r="V67" s="19" t="s">
        <v>106</v>
      </c>
      <c r="W67" s="25">
        <v>60</v>
      </c>
      <c r="X67" s="25"/>
      <c r="Y67" s="26"/>
      <c r="Z67" s="26"/>
      <c r="AA67" s="26"/>
      <c r="AB67" s="25">
        <v>23</v>
      </c>
      <c r="AC67" s="25">
        <v>9</v>
      </c>
      <c r="AD67" s="32" t="s">
        <v>108</v>
      </c>
      <c r="AE67" s="32" t="s">
        <v>108</v>
      </c>
      <c r="AF67" s="32" t="s">
        <v>108</v>
      </c>
      <c r="AG67" s="32" t="s">
        <v>107</v>
      </c>
      <c r="AH67" s="30" t="s">
        <v>597</v>
      </c>
      <c r="AI67" s="32" t="s">
        <v>107</v>
      </c>
      <c r="AJ67" s="30" t="s">
        <v>597</v>
      </c>
    </row>
    <row r="68" s="2" customFormat="1" ht="205" customHeight="1" spans="1:36">
      <c r="A68" s="14"/>
      <c r="B68" s="17"/>
      <c r="C68" s="20" t="s">
        <v>598</v>
      </c>
      <c r="D68" s="31" t="s">
        <v>599</v>
      </c>
      <c r="E68" s="20" t="s">
        <v>92</v>
      </c>
      <c r="F68" s="19" t="s">
        <v>600</v>
      </c>
      <c r="G68" s="31" t="s">
        <v>601</v>
      </c>
      <c r="H68" s="18" t="s">
        <v>580</v>
      </c>
      <c r="I68" s="31" t="s">
        <v>602</v>
      </c>
      <c r="J68" s="18"/>
      <c r="K68" s="18" t="s">
        <v>98</v>
      </c>
      <c r="L68" s="18" t="s">
        <v>99</v>
      </c>
      <c r="M68" s="18"/>
      <c r="N68" s="18" t="s">
        <v>583</v>
      </c>
      <c r="O68" s="18" t="s">
        <v>603</v>
      </c>
      <c r="P68" s="18"/>
      <c r="Q68" s="18" t="s">
        <v>585</v>
      </c>
      <c r="R68" s="19" t="s">
        <v>586</v>
      </c>
      <c r="S68" s="19" t="s">
        <v>586</v>
      </c>
      <c r="T68" s="19" t="s">
        <v>604</v>
      </c>
      <c r="U68" s="19">
        <v>4822365</v>
      </c>
      <c r="V68" s="19"/>
      <c r="W68" s="19">
        <v>300</v>
      </c>
      <c r="X68" s="18"/>
      <c r="Y68" s="18"/>
      <c r="Z68" s="18"/>
      <c r="AA68" s="18"/>
      <c r="AB68" s="19">
        <v>210</v>
      </c>
      <c r="AC68" s="19">
        <v>10</v>
      </c>
      <c r="AD68" s="32" t="s">
        <v>108</v>
      </c>
      <c r="AE68" s="32" t="s">
        <v>108</v>
      </c>
      <c r="AF68" s="32" t="s">
        <v>108</v>
      </c>
      <c r="AG68" s="32" t="s">
        <v>108</v>
      </c>
      <c r="AH68" s="19"/>
      <c r="AI68" s="32" t="s">
        <v>108</v>
      </c>
      <c r="AJ68" s="19"/>
    </row>
    <row r="69" s="2" customFormat="1" ht="205" customHeight="1" spans="1:36">
      <c r="A69" s="14"/>
      <c r="B69" s="17"/>
      <c r="C69" s="18" t="s">
        <v>605</v>
      </c>
      <c r="D69" s="25" t="s">
        <v>606</v>
      </c>
      <c r="E69" s="19" t="s">
        <v>607</v>
      </c>
      <c r="F69" s="19" t="s">
        <v>608</v>
      </c>
      <c r="G69" s="18" t="s">
        <v>609</v>
      </c>
      <c r="H69" s="18" t="s">
        <v>580</v>
      </c>
      <c r="I69" s="18" t="s">
        <v>610</v>
      </c>
      <c r="J69" s="18" t="s">
        <v>611</v>
      </c>
      <c r="K69" s="18" t="s">
        <v>98</v>
      </c>
      <c r="L69" s="18" t="s">
        <v>99</v>
      </c>
      <c r="M69" s="18"/>
      <c r="N69" s="18" t="s">
        <v>260</v>
      </c>
      <c r="O69" s="18" t="s">
        <v>270</v>
      </c>
      <c r="P69" s="18" t="s">
        <v>119</v>
      </c>
      <c r="Q69" s="18" t="s">
        <v>585</v>
      </c>
      <c r="R69" s="19" t="s">
        <v>586</v>
      </c>
      <c r="S69" s="19" t="s">
        <v>608</v>
      </c>
      <c r="T69" s="19" t="s">
        <v>612</v>
      </c>
      <c r="U69" s="19">
        <v>15229780995</v>
      </c>
      <c r="V69" s="19" t="s">
        <v>106</v>
      </c>
      <c r="W69" s="19">
        <v>75</v>
      </c>
      <c r="X69" s="18"/>
      <c r="Y69" s="18"/>
      <c r="Z69" s="18"/>
      <c r="AA69" s="18"/>
      <c r="AB69" s="19">
        <v>80</v>
      </c>
      <c r="AC69" s="19">
        <v>30</v>
      </c>
      <c r="AD69" s="19" t="s">
        <v>107</v>
      </c>
      <c r="AE69" s="19" t="s">
        <v>108</v>
      </c>
      <c r="AF69" s="19" t="s">
        <v>107</v>
      </c>
      <c r="AG69" s="19" t="s">
        <v>107</v>
      </c>
      <c r="AH69" s="19" t="s">
        <v>587</v>
      </c>
      <c r="AI69" s="19" t="s">
        <v>107</v>
      </c>
      <c r="AJ69" s="19" t="s">
        <v>588</v>
      </c>
    </row>
    <row r="70" s="2" customFormat="1" ht="205" customHeight="1" spans="1:36">
      <c r="A70" s="14"/>
      <c r="B70" s="17"/>
      <c r="C70" s="18" t="s">
        <v>613</v>
      </c>
      <c r="D70" s="18" t="s">
        <v>614</v>
      </c>
      <c r="E70" s="19" t="s">
        <v>92</v>
      </c>
      <c r="F70" s="19" t="s">
        <v>615</v>
      </c>
      <c r="G70" s="18" t="s">
        <v>616</v>
      </c>
      <c r="H70" s="18" t="s">
        <v>617</v>
      </c>
      <c r="I70" s="18" t="s">
        <v>618</v>
      </c>
      <c r="J70" s="18" t="s">
        <v>619</v>
      </c>
      <c r="K70" s="18" t="s">
        <v>98</v>
      </c>
      <c r="L70" s="18" t="s">
        <v>99</v>
      </c>
      <c r="M70" s="18"/>
      <c r="N70" s="18" t="s">
        <v>260</v>
      </c>
      <c r="O70" s="18" t="s">
        <v>620</v>
      </c>
      <c r="P70" s="18" t="s">
        <v>119</v>
      </c>
      <c r="Q70" s="18" t="s">
        <v>585</v>
      </c>
      <c r="R70" s="19" t="s">
        <v>586</v>
      </c>
      <c r="S70" s="19" t="s">
        <v>615</v>
      </c>
      <c r="T70" s="19" t="s">
        <v>621</v>
      </c>
      <c r="U70" s="19">
        <v>13759819589</v>
      </c>
      <c r="V70" s="19" t="s">
        <v>106</v>
      </c>
      <c r="W70" s="19">
        <v>180</v>
      </c>
      <c r="X70" s="18"/>
      <c r="Y70" s="18"/>
      <c r="Z70" s="18"/>
      <c r="AA70" s="18"/>
      <c r="AB70" s="19">
        <v>180</v>
      </c>
      <c r="AC70" s="19">
        <v>44</v>
      </c>
      <c r="AD70" s="19" t="s">
        <v>108</v>
      </c>
      <c r="AE70" s="19" t="s">
        <v>108</v>
      </c>
      <c r="AF70" s="19" t="s">
        <v>108</v>
      </c>
      <c r="AG70" s="19" t="s">
        <v>108</v>
      </c>
      <c r="AH70" s="19" t="s">
        <v>622</v>
      </c>
      <c r="AI70" s="19" t="s">
        <v>107</v>
      </c>
      <c r="AJ70" s="19" t="s">
        <v>623</v>
      </c>
    </row>
    <row r="71" s="2" customFormat="1" ht="205" customHeight="1" spans="1:36">
      <c r="A71" s="14"/>
      <c r="B71" s="17"/>
      <c r="C71" s="18" t="s">
        <v>624</v>
      </c>
      <c r="D71" s="18" t="s">
        <v>625</v>
      </c>
      <c r="E71" s="19" t="s">
        <v>92</v>
      </c>
      <c r="F71" s="19" t="s">
        <v>145</v>
      </c>
      <c r="G71" s="18" t="s">
        <v>626</v>
      </c>
      <c r="H71" s="18" t="s">
        <v>580</v>
      </c>
      <c r="I71" s="18" t="s">
        <v>627</v>
      </c>
      <c r="J71" s="18" t="s">
        <v>625</v>
      </c>
      <c r="K71" s="18" t="s">
        <v>98</v>
      </c>
      <c r="L71" s="18" t="s">
        <v>99</v>
      </c>
      <c r="M71" s="18"/>
      <c r="N71" s="18" t="s">
        <v>260</v>
      </c>
      <c r="O71" s="18" t="s">
        <v>628</v>
      </c>
      <c r="P71" s="18" t="s">
        <v>119</v>
      </c>
      <c r="Q71" s="18" t="s">
        <v>585</v>
      </c>
      <c r="R71" s="19" t="s">
        <v>586</v>
      </c>
      <c r="S71" s="19" t="s">
        <v>145</v>
      </c>
      <c r="T71" s="19" t="s">
        <v>150</v>
      </c>
      <c r="U71" s="19">
        <v>18091660399</v>
      </c>
      <c r="V71" s="19" t="s">
        <v>106</v>
      </c>
      <c r="W71" s="19">
        <v>500</v>
      </c>
      <c r="X71" s="18"/>
      <c r="Y71" s="18"/>
      <c r="Z71" s="18"/>
      <c r="AA71" s="18"/>
      <c r="AB71" s="19">
        <v>509</v>
      </c>
      <c r="AC71" s="19">
        <v>88</v>
      </c>
      <c r="AD71" s="19" t="s">
        <v>107</v>
      </c>
      <c r="AE71" s="19" t="s">
        <v>108</v>
      </c>
      <c r="AF71" s="19" t="s">
        <v>108</v>
      </c>
      <c r="AG71" s="19" t="s">
        <v>107</v>
      </c>
      <c r="AH71" s="19" t="s">
        <v>151</v>
      </c>
      <c r="AI71" s="19" t="s">
        <v>107</v>
      </c>
      <c r="AJ71" s="19" t="s">
        <v>588</v>
      </c>
    </row>
    <row r="72" s="2" customFormat="1" ht="205" customHeight="1" spans="1:36">
      <c r="A72" s="14"/>
      <c r="B72" s="17"/>
      <c r="C72" s="18" t="s">
        <v>629</v>
      </c>
      <c r="D72" s="18" t="s">
        <v>630</v>
      </c>
      <c r="E72" s="19" t="s">
        <v>144</v>
      </c>
      <c r="F72" s="19" t="s">
        <v>631</v>
      </c>
      <c r="G72" s="18" t="s">
        <v>632</v>
      </c>
      <c r="H72" s="18" t="s">
        <v>633</v>
      </c>
      <c r="I72" s="18" t="s">
        <v>634</v>
      </c>
      <c r="J72" s="18" t="s">
        <v>630</v>
      </c>
      <c r="K72" s="18" t="s">
        <v>98</v>
      </c>
      <c r="L72" s="18" t="s">
        <v>99</v>
      </c>
      <c r="M72" s="18"/>
      <c r="N72" s="18" t="s">
        <v>260</v>
      </c>
      <c r="O72" s="18" t="s">
        <v>635</v>
      </c>
      <c r="P72" s="18" t="s">
        <v>119</v>
      </c>
      <c r="Q72" s="18" t="s">
        <v>585</v>
      </c>
      <c r="R72" s="19" t="s">
        <v>586</v>
      </c>
      <c r="S72" s="19" t="s">
        <v>631</v>
      </c>
      <c r="T72" s="19" t="s">
        <v>636</v>
      </c>
      <c r="U72" s="19">
        <v>13891612336</v>
      </c>
      <c r="V72" s="19" t="s">
        <v>106</v>
      </c>
      <c r="W72" s="19">
        <v>150</v>
      </c>
      <c r="X72" s="18"/>
      <c r="Y72" s="18"/>
      <c r="Z72" s="18"/>
      <c r="AA72" s="18"/>
      <c r="AB72" s="19">
        <v>152</v>
      </c>
      <c r="AC72" s="19">
        <v>57</v>
      </c>
      <c r="AD72" s="19" t="s">
        <v>107</v>
      </c>
      <c r="AE72" s="19" t="s">
        <v>108</v>
      </c>
      <c r="AF72" s="19" t="s">
        <v>108</v>
      </c>
      <c r="AG72" s="19" t="s">
        <v>107</v>
      </c>
      <c r="AH72" s="19" t="s">
        <v>587</v>
      </c>
      <c r="AI72" s="19" t="s">
        <v>107</v>
      </c>
      <c r="AJ72" s="19" t="s">
        <v>588</v>
      </c>
    </row>
    <row r="73" s="2" customFormat="1" ht="205" customHeight="1" spans="1:36">
      <c r="A73" s="14"/>
      <c r="B73" s="17"/>
      <c r="C73" s="18" t="s">
        <v>637</v>
      </c>
      <c r="D73" s="18" t="s">
        <v>638</v>
      </c>
      <c r="E73" s="19" t="s">
        <v>92</v>
      </c>
      <c r="F73" s="19" t="s">
        <v>173</v>
      </c>
      <c r="G73" s="18" t="s">
        <v>639</v>
      </c>
      <c r="H73" s="18" t="s">
        <v>580</v>
      </c>
      <c r="I73" s="18" t="s">
        <v>640</v>
      </c>
      <c r="J73" s="18" t="s">
        <v>638</v>
      </c>
      <c r="K73" s="18" t="s">
        <v>98</v>
      </c>
      <c r="L73" s="18" t="s">
        <v>99</v>
      </c>
      <c r="M73" s="18"/>
      <c r="N73" s="18" t="s">
        <v>260</v>
      </c>
      <c r="O73" s="18" t="s">
        <v>641</v>
      </c>
      <c r="P73" s="18" t="s">
        <v>119</v>
      </c>
      <c r="Q73" s="18" t="s">
        <v>585</v>
      </c>
      <c r="R73" s="19" t="s">
        <v>586</v>
      </c>
      <c r="S73" s="19" t="s">
        <v>173</v>
      </c>
      <c r="T73" s="19" t="s">
        <v>177</v>
      </c>
      <c r="U73" s="19">
        <v>13389165008</v>
      </c>
      <c r="V73" s="19" t="s">
        <v>106</v>
      </c>
      <c r="W73" s="19">
        <v>220</v>
      </c>
      <c r="X73" s="18"/>
      <c r="Y73" s="18"/>
      <c r="Z73" s="18"/>
      <c r="AA73" s="18"/>
      <c r="AB73" s="19">
        <v>226</v>
      </c>
      <c r="AC73" s="19">
        <v>81</v>
      </c>
      <c r="AD73" s="19" t="s">
        <v>107</v>
      </c>
      <c r="AE73" s="19" t="s">
        <v>108</v>
      </c>
      <c r="AF73" s="19" t="s">
        <v>107</v>
      </c>
      <c r="AG73" s="19" t="s">
        <v>107</v>
      </c>
      <c r="AH73" s="19" t="s">
        <v>587</v>
      </c>
      <c r="AI73" s="19" t="s">
        <v>107</v>
      </c>
      <c r="AJ73" s="19" t="s">
        <v>588</v>
      </c>
    </row>
    <row r="74" s="2" customFormat="1" ht="205" customHeight="1" spans="1:36">
      <c r="A74" s="14"/>
      <c r="B74" s="17"/>
      <c r="C74" s="18" t="s">
        <v>642</v>
      </c>
      <c r="D74" s="18" t="s">
        <v>643</v>
      </c>
      <c r="E74" s="19" t="s">
        <v>92</v>
      </c>
      <c r="F74" s="19" t="s">
        <v>644</v>
      </c>
      <c r="G74" s="18" t="s">
        <v>645</v>
      </c>
      <c r="H74" s="18" t="s">
        <v>580</v>
      </c>
      <c r="I74" s="18" t="s">
        <v>646</v>
      </c>
      <c r="J74" s="18" t="s">
        <v>643</v>
      </c>
      <c r="K74" s="18" t="s">
        <v>98</v>
      </c>
      <c r="L74" s="18" t="s">
        <v>99</v>
      </c>
      <c r="M74" s="18"/>
      <c r="N74" s="18" t="s">
        <v>647</v>
      </c>
      <c r="O74" s="18" t="s">
        <v>648</v>
      </c>
      <c r="P74" s="18" t="s">
        <v>119</v>
      </c>
      <c r="Q74" s="18" t="s">
        <v>585</v>
      </c>
      <c r="R74" s="19" t="s">
        <v>586</v>
      </c>
      <c r="S74" s="19" t="s">
        <v>644</v>
      </c>
      <c r="T74" s="19" t="s">
        <v>649</v>
      </c>
      <c r="U74" s="19">
        <v>15129165810</v>
      </c>
      <c r="V74" s="19" t="s">
        <v>106</v>
      </c>
      <c r="W74" s="19">
        <v>176</v>
      </c>
      <c r="X74" s="18"/>
      <c r="Y74" s="18"/>
      <c r="Z74" s="18"/>
      <c r="AA74" s="18"/>
      <c r="AB74" s="19">
        <v>180</v>
      </c>
      <c r="AC74" s="19">
        <v>52</v>
      </c>
      <c r="AD74" s="19" t="s">
        <v>107</v>
      </c>
      <c r="AE74" s="19" t="s">
        <v>108</v>
      </c>
      <c r="AF74" s="19" t="s">
        <v>107</v>
      </c>
      <c r="AG74" s="19" t="s">
        <v>107</v>
      </c>
      <c r="AH74" s="19" t="s">
        <v>178</v>
      </c>
      <c r="AI74" s="19" t="s">
        <v>107</v>
      </c>
      <c r="AJ74" s="19" t="s">
        <v>588</v>
      </c>
    </row>
    <row r="75" s="2" customFormat="1" ht="205" customHeight="1" spans="1:36">
      <c r="A75" s="14"/>
      <c r="B75" s="17"/>
      <c r="C75" s="18" t="s">
        <v>650</v>
      </c>
      <c r="D75" s="18" t="s">
        <v>651</v>
      </c>
      <c r="E75" s="19" t="s">
        <v>92</v>
      </c>
      <c r="F75" s="19" t="s">
        <v>164</v>
      </c>
      <c r="G75" s="18" t="s">
        <v>652</v>
      </c>
      <c r="H75" s="18" t="s">
        <v>580</v>
      </c>
      <c r="I75" s="18" t="s">
        <v>653</v>
      </c>
      <c r="J75" s="18" t="s">
        <v>651</v>
      </c>
      <c r="K75" s="18" t="s">
        <v>98</v>
      </c>
      <c r="L75" s="18" t="s">
        <v>99</v>
      </c>
      <c r="M75" s="18"/>
      <c r="N75" s="18" t="s">
        <v>260</v>
      </c>
      <c r="O75" s="18" t="s">
        <v>654</v>
      </c>
      <c r="P75" s="18" t="s">
        <v>119</v>
      </c>
      <c r="Q75" s="18" t="s">
        <v>585</v>
      </c>
      <c r="R75" s="19" t="s">
        <v>586</v>
      </c>
      <c r="S75" s="19" t="s">
        <v>164</v>
      </c>
      <c r="T75" s="19" t="s">
        <v>168</v>
      </c>
      <c r="U75" s="19">
        <v>15336185369</v>
      </c>
      <c r="V75" s="19" t="s">
        <v>106</v>
      </c>
      <c r="W75" s="19">
        <v>225</v>
      </c>
      <c r="X75" s="18"/>
      <c r="Y75" s="18"/>
      <c r="Z75" s="18"/>
      <c r="AA75" s="18"/>
      <c r="AB75" s="19">
        <v>235</v>
      </c>
      <c r="AC75" s="19">
        <v>69</v>
      </c>
      <c r="AD75" s="19" t="s">
        <v>107</v>
      </c>
      <c r="AE75" s="19" t="s">
        <v>108</v>
      </c>
      <c r="AF75" s="19" t="s">
        <v>107</v>
      </c>
      <c r="AG75" s="19" t="s">
        <v>107</v>
      </c>
      <c r="AH75" s="19" t="s">
        <v>587</v>
      </c>
      <c r="AI75" s="19" t="s">
        <v>107</v>
      </c>
      <c r="AJ75" s="19" t="s">
        <v>588</v>
      </c>
    </row>
    <row r="76" s="2" customFormat="1" ht="205" customHeight="1" spans="1:36">
      <c r="A76" s="14"/>
      <c r="B76" s="17"/>
      <c r="C76" s="18" t="s">
        <v>655</v>
      </c>
      <c r="D76" s="18" t="s">
        <v>656</v>
      </c>
      <c r="E76" s="19" t="s">
        <v>92</v>
      </c>
      <c r="F76" s="19" t="s">
        <v>657</v>
      </c>
      <c r="G76" s="18" t="s">
        <v>658</v>
      </c>
      <c r="H76" s="18" t="s">
        <v>659</v>
      </c>
      <c r="I76" s="18" t="s">
        <v>660</v>
      </c>
      <c r="J76" s="18" t="s">
        <v>656</v>
      </c>
      <c r="K76" s="18" t="s">
        <v>98</v>
      </c>
      <c r="L76" s="18" t="s">
        <v>99</v>
      </c>
      <c r="M76" s="18"/>
      <c r="N76" s="18" t="s">
        <v>661</v>
      </c>
      <c r="O76" s="18" t="s">
        <v>662</v>
      </c>
      <c r="P76" s="18" t="s">
        <v>119</v>
      </c>
      <c r="Q76" s="18" t="s">
        <v>585</v>
      </c>
      <c r="R76" s="19" t="s">
        <v>586</v>
      </c>
      <c r="S76" s="19" t="s">
        <v>657</v>
      </c>
      <c r="T76" s="19" t="s">
        <v>663</v>
      </c>
      <c r="U76" s="19">
        <v>13474333963</v>
      </c>
      <c r="V76" s="19" t="s">
        <v>106</v>
      </c>
      <c r="W76" s="19">
        <v>158</v>
      </c>
      <c r="X76" s="18"/>
      <c r="Y76" s="18"/>
      <c r="Z76" s="18"/>
      <c r="AA76" s="18"/>
      <c r="AB76" s="19">
        <v>158</v>
      </c>
      <c r="AC76" s="19">
        <v>51</v>
      </c>
      <c r="AD76" s="19" t="s">
        <v>107</v>
      </c>
      <c r="AE76" s="19" t="s">
        <v>108</v>
      </c>
      <c r="AF76" s="19" t="s">
        <v>107</v>
      </c>
      <c r="AG76" s="19" t="s">
        <v>107</v>
      </c>
      <c r="AH76" s="19" t="s">
        <v>587</v>
      </c>
      <c r="AI76" s="19" t="s">
        <v>107</v>
      </c>
      <c r="AJ76" s="19" t="s">
        <v>588</v>
      </c>
    </row>
    <row r="77" s="2" customFormat="1" ht="205" customHeight="1" spans="1:36">
      <c r="A77" s="14"/>
      <c r="B77" s="17"/>
      <c r="C77" s="18" t="s">
        <v>664</v>
      </c>
      <c r="D77" s="18" t="s">
        <v>665</v>
      </c>
      <c r="E77" s="19" t="s">
        <v>92</v>
      </c>
      <c r="F77" s="19" t="s">
        <v>666</v>
      </c>
      <c r="G77" s="18" t="s">
        <v>667</v>
      </c>
      <c r="H77" s="18" t="s">
        <v>668</v>
      </c>
      <c r="I77" s="18" t="s">
        <v>669</v>
      </c>
      <c r="J77" s="18" t="s">
        <v>665</v>
      </c>
      <c r="K77" s="18" t="s">
        <v>98</v>
      </c>
      <c r="L77" s="18" t="s">
        <v>99</v>
      </c>
      <c r="M77" s="18"/>
      <c r="N77" s="18" t="s">
        <v>260</v>
      </c>
      <c r="O77" s="18" t="s">
        <v>670</v>
      </c>
      <c r="P77" s="18" t="s">
        <v>119</v>
      </c>
      <c r="Q77" s="18" t="s">
        <v>585</v>
      </c>
      <c r="R77" s="19" t="s">
        <v>586</v>
      </c>
      <c r="S77" s="19" t="s">
        <v>666</v>
      </c>
      <c r="T77" s="19" t="s">
        <v>671</v>
      </c>
      <c r="U77" s="19">
        <v>18740568522</v>
      </c>
      <c r="V77" s="19" t="s">
        <v>106</v>
      </c>
      <c r="W77" s="19">
        <v>50</v>
      </c>
      <c r="X77" s="18"/>
      <c r="Y77" s="18"/>
      <c r="Z77" s="18"/>
      <c r="AA77" s="18"/>
      <c r="AB77" s="19">
        <v>50</v>
      </c>
      <c r="AC77" s="19">
        <v>12</v>
      </c>
      <c r="AD77" s="19" t="s">
        <v>108</v>
      </c>
      <c r="AE77" s="19" t="s">
        <v>108</v>
      </c>
      <c r="AF77" s="19" t="s">
        <v>108</v>
      </c>
      <c r="AG77" s="19" t="s">
        <v>108</v>
      </c>
      <c r="AH77" s="19" t="s">
        <v>587</v>
      </c>
      <c r="AI77" s="19" t="s">
        <v>107</v>
      </c>
      <c r="AJ77" s="19" t="s">
        <v>469</v>
      </c>
    </row>
    <row r="78" s="2" customFormat="1" ht="205" customHeight="1" spans="1:36">
      <c r="A78" s="14"/>
      <c r="B78" s="17"/>
      <c r="C78" s="18" t="s">
        <v>672</v>
      </c>
      <c r="D78" s="18" t="s">
        <v>673</v>
      </c>
      <c r="E78" s="19" t="s">
        <v>92</v>
      </c>
      <c r="F78" s="19" t="s">
        <v>674</v>
      </c>
      <c r="G78" s="18" t="s">
        <v>675</v>
      </c>
      <c r="H78" s="18" t="s">
        <v>676</v>
      </c>
      <c r="I78" s="18" t="s">
        <v>677</v>
      </c>
      <c r="J78" s="18" t="s">
        <v>673</v>
      </c>
      <c r="K78" s="18" t="s">
        <v>98</v>
      </c>
      <c r="L78" s="18" t="s">
        <v>99</v>
      </c>
      <c r="M78" s="18"/>
      <c r="N78" s="18" t="s">
        <v>260</v>
      </c>
      <c r="O78" s="18" t="s">
        <v>678</v>
      </c>
      <c r="P78" s="18" t="s">
        <v>119</v>
      </c>
      <c r="Q78" s="18" t="s">
        <v>585</v>
      </c>
      <c r="R78" s="19" t="s">
        <v>586</v>
      </c>
      <c r="S78" s="19" t="s">
        <v>674</v>
      </c>
      <c r="T78" s="19" t="s">
        <v>679</v>
      </c>
      <c r="U78" s="19">
        <v>18220640300</v>
      </c>
      <c r="V78" s="19" t="s">
        <v>106</v>
      </c>
      <c r="W78" s="19">
        <v>60</v>
      </c>
      <c r="X78" s="18"/>
      <c r="Y78" s="18"/>
      <c r="Z78" s="18"/>
      <c r="AA78" s="18"/>
      <c r="AB78" s="19">
        <v>65</v>
      </c>
      <c r="AC78" s="19">
        <v>10</v>
      </c>
      <c r="AD78" s="19" t="s">
        <v>108</v>
      </c>
      <c r="AE78" s="19" t="s">
        <v>108</v>
      </c>
      <c r="AF78" s="19" t="s">
        <v>107</v>
      </c>
      <c r="AG78" s="19" t="s">
        <v>108</v>
      </c>
      <c r="AH78" s="19" t="s">
        <v>587</v>
      </c>
      <c r="AI78" s="19" t="s">
        <v>107</v>
      </c>
      <c r="AJ78" s="19" t="s">
        <v>469</v>
      </c>
    </row>
    <row r="79" s="2" customFormat="1" ht="233" customHeight="1" spans="1:36">
      <c r="A79" s="14"/>
      <c r="B79" s="17"/>
      <c r="C79" s="18" t="s">
        <v>680</v>
      </c>
      <c r="D79" s="18" t="s">
        <v>681</v>
      </c>
      <c r="E79" s="19" t="s">
        <v>92</v>
      </c>
      <c r="F79" s="19" t="s">
        <v>682</v>
      </c>
      <c r="G79" s="18" t="s">
        <v>683</v>
      </c>
      <c r="H79" s="18" t="s">
        <v>684</v>
      </c>
      <c r="I79" s="18" t="s">
        <v>685</v>
      </c>
      <c r="J79" s="18" t="s">
        <v>686</v>
      </c>
      <c r="K79" s="18" t="s">
        <v>98</v>
      </c>
      <c r="L79" s="18" t="s">
        <v>99</v>
      </c>
      <c r="M79" s="18"/>
      <c r="N79" s="18" t="s">
        <v>100</v>
      </c>
      <c r="O79" s="18" t="s">
        <v>687</v>
      </c>
      <c r="P79" s="18" t="s">
        <v>119</v>
      </c>
      <c r="Q79" s="18" t="s">
        <v>585</v>
      </c>
      <c r="R79" s="19" t="s">
        <v>586</v>
      </c>
      <c r="S79" s="19" t="s">
        <v>688</v>
      </c>
      <c r="T79" s="19" t="s">
        <v>689</v>
      </c>
      <c r="U79" s="19">
        <v>15319352923</v>
      </c>
      <c r="V79" s="19" t="s">
        <v>106</v>
      </c>
      <c r="W79" s="19">
        <v>5000</v>
      </c>
      <c r="X79" s="18"/>
      <c r="Y79" s="18"/>
      <c r="Z79" s="18"/>
      <c r="AA79" s="18"/>
      <c r="AB79" s="19">
        <v>5050</v>
      </c>
      <c r="AC79" s="19">
        <v>380</v>
      </c>
      <c r="AD79" s="19" t="s">
        <v>107</v>
      </c>
      <c r="AE79" s="19" t="s">
        <v>108</v>
      </c>
      <c r="AF79" s="19" t="s">
        <v>108</v>
      </c>
      <c r="AG79" s="19" t="s">
        <v>107</v>
      </c>
      <c r="AH79" s="19" t="s">
        <v>130</v>
      </c>
      <c r="AI79" s="19" t="s">
        <v>107</v>
      </c>
      <c r="AJ79" s="19" t="s">
        <v>131</v>
      </c>
    </row>
    <row r="80" s="2" customFormat="1" ht="205" customHeight="1" spans="1:36">
      <c r="A80" s="14"/>
      <c r="B80" s="17"/>
      <c r="C80" s="18" t="s">
        <v>690</v>
      </c>
      <c r="D80" s="18" t="s">
        <v>691</v>
      </c>
      <c r="E80" s="19" t="s">
        <v>320</v>
      </c>
      <c r="F80" s="19" t="s">
        <v>112</v>
      </c>
      <c r="G80" s="18" t="s">
        <v>692</v>
      </c>
      <c r="H80" s="18" t="s">
        <v>693</v>
      </c>
      <c r="I80" s="18" t="s">
        <v>694</v>
      </c>
      <c r="J80" s="18" t="s">
        <v>695</v>
      </c>
      <c r="K80" s="18" t="s">
        <v>98</v>
      </c>
      <c r="L80" s="18" t="s">
        <v>99</v>
      </c>
      <c r="M80" s="18"/>
      <c r="N80" s="18" t="s">
        <v>117</v>
      </c>
      <c r="O80" s="18" t="s">
        <v>244</v>
      </c>
      <c r="P80" s="18" t="s">
        <v>119</v>
      </c>
      <c r="Q80" s="18" t="s">
        <v>585</v>
      </c>
      <c r="R80" s="19" t="s">
        <v>586</v>
      </c>
      <c r="S80" s="19" t="s">
        <v>112</v>
      </c>
      <c r="T80" s="19" t="s">
        <v>696</v>
      </c>
      <c r="U80" s="19">
        <v>13891612524</v>
      </c>
      <c r="V80" s="19" t="s">
        <v>106</v>
      </c>
      <c r="W80" s="19">
        <v>95</v>
      </c>
      <c r="X80" s="18"/>
      <c r="Y80" s="18"/>
      <c r="Z80" s="18"/>
      <c r="AA80" s="18"/>
      <c r="AB80" s="19">
        <v>100</v>
      </c>
      <c r="AC80" s="19">
        <v>28</v>
      </c>
      <c r="AD80" s="19" t="s">
        <v>108</v>
      </c>
      <c r="AE80" s="19" t="s">
        <v>108</v>
      </c>
      <c r="AF80" s="19" t="s">
        <v>107</v>
      </c>
      <c r="AG80" s="19" t="s">
        <v>108</v>
      </c>
      <c r="AH80" s="19" t="s">
        <v>120</v>
      </c>
      <c r="AI80" s="19" t="s">
        <v>107</v>
      </c>
      <c r="AJ80" s="19" t="s">
        <v>120</v>
      </c>
    </row>
    <row r="81" s="2" customFormat="1" ht="205" customHeight="1" spans="1:36">
      <c r="A81" s="14"/>
      <c r="B81" s="17"/>
      <c r="C81" s="18" t="s">
        <v>697</v>
      </c>
      <c r="D81" s="18" t="s">
        <v>698</v>
      </c>
      <c r="E81" s="19" t="s">
        <v>144</v>
      </c>
      <c r="F81" s="19" t="s">
        <v>699</v>
      </c>
      <c r="G81" s="18" t="s">
        <v>700</v>
      </c>
      <c r="H81" s="18" t="s">
        <v>684</v>
      </c>
      <c r="I81" s="18" t="s">
        <v>701</v>
      </c>
      <c r="J81" s="18" t="s">
        <v>702</v>
      </c>
      <c r="K81" s="18" t="s">
        <v>98</v>
      </c>
      <c r="L81" s="18" t="s">
        <v>99</v>
      </c>
      <c r="M81" s="18"/>
      <c r="N81" s="18" t="s">
        <v>117</v>
      </c>
      <c r="O81" s="18" t="s">
        <v>703</v>
      </c>
      <c r="P81" s="18" t="s">
        <v>119</v>
      </c>
      <c r="Q81" s="18" t="s">
        <v>585</v>
      </c>
      <c r="R81" s="19" t="s">
        <v>586</v>
      </c>
      <c r="S81" s="19" t="s">
        <v>699</v>
      </c>
      <c r="T81" s="19" t="s">
        <v>704</v>
      </c>
      <c r="U81" s="19">
        <v>17391269366</v>
      </c>
      <c r="V81" s="19" t="s">
        <v>106</v>
      </c>
      <c r="W81" s="19">
        <v>90</v>
      </c>
      <c r="X81" s="18"/>
      <c r="Y81" s="18"/>
      <c r="Z81" s="18"/>
      <c r="AA81" s="18"/>
      <c r="AB81" s="19">
        <v>94</v>
      </c>
      <c r="AC81" s="19">
        <v>31</v>
      </c>
      <c r="AD81" s="19" t="s">
        <v>108</v>
      </c>
      <c r="AE81" s="19" t="s">
        <v>108</v>
      </c>
      <c r="AF81" s="19" t="s">
        <v>107</v>
      </c>
      <c r="AG81" s="19" t="s">
        <v>107</v>
      </c>
      <c r="AH81" s="19" t="s">
        <v>705</v>
      </c>
      <c r="AI81" s="19" t="s">
        <v>107</v>
      </c>
      <c r="AJ81" s="19" t="s">
        <v>706</v>
      </c>
    </row>
    <row r="82" s="2" customFormat="1" ht="205" customHeight="1" spans="1:36">
      <c r="A82" s="14"/>
      <c r="B82" s="17"/>
      <c r="C82" s="18" t="s">
        <v>707</v>
      </c>
      <c r="D82" s="18" t="s">
        <v>708</v>
      </c>
      <c r="E82" s="19" t="s">
        <v>92</v>
      </c>
      <c r="F82" s="19" t="s">
        <v>709</v>
      </c>
      <c r="G82" s="18" t="s">
        <v>710</v>
      </c>
      <c r="H82" s="18" t="s">
        <v>711</v>
      </c>
      <c r="I82" s="18" t="s">
        <v>712</v>
      </c>
      <c r="J82" s="18" t="s">
        <v>713</v>
      </c>
      <c r="K82" s="18" t="s">
        <v>98</v>
      </c>
      <c r="L82" s="18" t="s">
        <v>99</v>
      </c>
      <c r="M82" s="18"/>
      <c r="N82" s="18" t="s">
        <v>117</v>
      </c>
      <c r="O82" s="18" t="s">
        <v>714</v>
      </c>
      <c r="P82" s="18" t="s">
        <v>119</v>
      </c>
      <c r="Q82" s="18" t="s">
        <v>585</v>
      </c>
      <c r="R82" s="19" t="s">
        <v>586</v>
      </c>
      <c r="S82" s="19" t="s">
        <v>709</v>
      </c>
      <c r="T82" s="19" t="s">
        <v>715</v>
      </c>
      <c r="U82" s="19">
        <v>18391688110</v>
      </c>
      <c r="V82" s="19" t="s">
        <v>106</v>
      </c>
      <c r="W82" s="19">
        <v>140</v>
      </c>
      <c r="X82" s="18"/>
      <c r="Y82" s="18"/>
      <c r="Z82" s="18"/>
      <c r="AA82" s="18"/>
      <c r="AB82" s="19">
        <v>140</v>
      </c>
      <c r="AC82" s="19">
        <v>42</v>
      </c>
      <c r="AD82" s="19" t="s">
        <v>108</v>
      </c>
      <c r="AE82" s="19" t="s">
        <v>108</v>
      </c>
      <c r="AF82" s="19" t="s">
        <v>108</v>
      </c>
      <c r="AG82" s="19" t="s">
        <v>107</v>
      </c>
      <c r="AH82" s="19" t="s">
        <v>120</v>
      </c>
      <c r="AI82" s="19" t="s">
        <v>107</v>
      </c>
      <c r="AJ82" s="19" t="s">
        <v>120</v>
      </c>
    </row>
    <row r="83" s="2" customFormat="1" ht="205" customHeight="1" spans="1:36">
      <c r="A83" s="14"/>
      <c r="B83" s="17"/>
      <c r="C83" s="18" t="s">
        <v>716</v>
      </c>
      <c r="D83" s="18" t="s">
        <v>717</v>
      </c>
      <c r="E83" s="19" t="s">
        <v>144</v>
      </c>
      <c r="F83" s="19" t="s">
        <v>123</v>
      </c>
      <c r="G83" s="18" t="s">
        <v>718</v>
      </c>
      <c r="H83" s="18" t="s">
        <v>684</v>
      </c>
      <c r="I83" s="18" t="s">
        <v>719</v>
      </c>
      <c r="J83" s="18" t="s">
        <v>720</v>
      </c>
      <c r="K83" s="18" t="s">
        <v>98</v>
      </c>
      <c r="L83" s="18" t="s">
        <v>99</v>
      </c>
      <c r="M83" s="18"/>
      <c r="N83" s="18" t="s">
        <v>117</v>
      </c>
      <c r="O83" s="18" t="s">
        <v>721</v>
      </c>
      <c r="P83" s="18" t="s">
        <v>119</v>
      </c>
      <c r="Q83" s="18" t="s">
        <v>585</v>
      </c>
      <c r="R83" s="19" t="s">
        <v>586</v>
      </c>
      <c r="S83" s="19" t="s">
        <v>123</v>
      </c>
      <c r="T83" s="19" t="s">
        <v>129</v>
      </c>
      <c r="U83" s="19">
        <v>13892613543</v>
      </c>
      <c r="V83" s="19" t="s">
        <v>106</v>
      </c>
      <c r="W83" s="19">
        <v>98</v>
      </c>
      <c r="X83" s="18"/>
      <c r="Y83" s="18"/>
      <c r="Z83" s="18"/>
      <c r="AA83" s="18"/>
      <c r="AB83" s="19">
        <v>99</v>
      </c>
      <c r="AC83" s="19">
        <v>36</v>
      </c>
      <c r="AD83" s="19" t="s">
        <v>107</v>
      </c>
      <c r="AE83" s="19" t="s">
        <v>108</v>
      </c>
      <c r="AF83" s="19" t="s">
        <v>108</v>
      </c>
      <c r="AG83" s="19" t="s">
        <v>107</v>
      </c>
      <c r="AH83" s="19" t="s">
        <v>130</v>
      </c>
      <c r="AI83" s="19" t="s">
        <v>107</v>
      </c>
      <c r="AJ83" s="19" t="s">
        <v>131</v>
      </c>
    </row>
    <row r="84" s="2" customFormat="1" ht="205" customHeight="1" spans="1:36">
      <c r="A84" s="14"/>
      <c r="B84" s="17"/>
      <c r="C84" s="18" t="s">
        <v>722</v>
      </c>
      <c r="D84" s="18" t="s">
        <v>723</v>
      </c>
      <c r="E84" s="19" t="s">
        <v>320</v>
      </c>
      <c r="F84" s="19" t="s">
        <v>461</v>
      </c>
      <c r="G84" s="18" t="s">
        <v>724</v>
      </c>
      <c r="H84" s="18" t="s">
        <v>725</v>
      </c>
      <c r="I84" s="18" t="s">
        <v>726</v>
      </c>
      <c r="J84" s="18" t="s">
        <v>727</v>
      </c>
      <c r="K84" s="18" t="s">
        <v>98</v>
      </c>
      <c r="L84" s="18" t="s">
        <v>99</v>
      </c>
      <c r="M84" s="18"/>
      <c r="N84" s="18" t="s">
        <v>260</v>
      </c>
      <c r="O84" s="18" t="s">
        <v>728</v>
      </c>
      <c r="P84" s="18" t="s">
        <v>119</v>
      </c>
      <c r="Q84" s="18" t="s">
        <v>585</v>
      </c>
      <c r="R84" s="19" t="s">
        <v>586</v>
      </c>
      <c r="S84" s="19" t="s">
        <v>461</v>
      </c>
      <c r="T84" s="19" t="s">
        <v>468</v>
      </c>
      <c r="U84" s="19">
        <v>13892613872</v>
      </c>
      <c r="V84" s="19" t="s">
        <v>106</v>
      </c>
      <c r="W84" s="19">
        <v>95</v>
      </c>
      <c r="X84" s="18"/>
      <c r="Y84" s="18"/>
      <c r="Z84" s="18"/>
      <c r="AA84" s="18"/>
      <c r="AB84" s="19">
        <v>103</v>
      </c>
      <c r="AC84" s="19">
        <v>26</v>
      </c>
      <c r="AD84" s="19" t="s">
        <v>108</v>
      </c>
      <c r="AE84" s="19" t="s">
        <v>108</v>
      </c>
      <c r="AF84" s="19" t="s">
        <v>107</v>
      </c>
      <c r="AG84" s="19" t="s">
        <v>107</v>
      </c>
      <c r="AH84" s="19" t="s">
        <v>729</v>
      </c>
      <c r="AI84" s="19" t="s">
        <v>107</v>
      </c>
      <c r="AJ84" s="19" t="s">
        <v>729</v>
      </c>
    </row>
    <row r="85" s="2" customFormat="1" ht="205" customHeight="1" spans="1:36">
      <c r="A85" s="14"/>
      <c r="B85" s="17"/>
      <c r="C85" s="18" t="s">
        <v>730</v>
      </c>
      <c r="D85" s="18" t="s">
        <v>731</v>
      </c>
      <c r="E85" s="19" t="s">
        <v>92</v>
      </c>
      <c r="F85" s="19" t="s">
        <v>732</v>
      </c>
      <c r="G85" s="18" t="s">
        <v>733</v>
      </c>
      <c r="H85" s="18" t="s">
        <v>734</v>
      </c>
      <c r="I85" s="18" t="s">
        <v>735</v>
      </c>
      <c r="J85" s="18" t="s">
        <v>736</v>
      </c>
      <c r="K85" s="18" t="s">
        <v>98</v>
      </c>
      <c r="L85" s="18" t="s">
        <v>99</v>
      </c>
      <c r="M85" s="18"/>
      <c r="N85" s="18" t="s">
        <v>117</v>
      </c>
      <c r="O85" s="18" t="s">
        <v>244</v>
      </c>
      <c r="P85" s="18" t="s">
        <v>119</v>
      </c>
      <c r="Q85" s="18" t="s">
        <v>585</v>
      </c>
      <c r="R85" s="19" t="s">
        <v>586</v>
      </c>
      <c r="S85" s="19" t="s">
        <v>732</v>
      </c>
      <c r="T85" s="19" t="s">
        <v>737</v>
      </c>
      <c r="U85" s="19">
        <v>13991609557</v>
      </c>
      <c r="V85" s="19" t="s">
        <v>106</v>
      </c>
      <c r="W85" s="19">
        <v>95</v>
      </c>
      <c r="X85" s="18"/>
      <c r="Y85" s="18"/>
      <c r="Z85" s="18"/>
      <c r="AA85" s="18"/>
      <c r="AB85" s="19">
        <v>112</v>
      </c>
      <c r="AC85" s="19">
        <v>28</v>
      </c>
      <c r="AD85" s="19" t="s">
        <v>108</v>
      </c>
      <c r="AE85" s="19" t="s">
        <v>108</v>
      </c>
      <c r="AF85" s="19" t="s">
        <v>108</v>
      </c>
      <c r="AG85" s="19" t="s">
        <v>107</v>
      </c>
      <c r="AH85" s="19" t="s">
        <v>705</v>
      </c>
      <c r="AI85" s="19" t="s">
        <v>107</v>
      </c>
      <c r="AJ85" s="19" t="s">
        <v>706</v>
      </c>
    </row>
    <row r="86" s="2" customFormat="1" ht="205" customHeight="1" spans="1:36">
      <c r="A86" s="14"/>
      <c r="B86" s="17"/>
      <c r="C86" s="18" t="s">
        <v>738</v>
      </c>
      <c r="D86" s="18" t="s">
        <v>739</v>
      </c>
      <c r="E86" s="19" t="s">
        <v>144</v>
      </c>
      <c r="F86" s="19" t="s">
        <v>740</v>
      </c>
      <c r="G86" s="18" t="s">
        <v>741</v>
      </c>
      <c r="H86" s="18" t="s">
        <v>742</v>
      </c>
      <c r="I86" s="18" t="s">
        <v>743</v>
      </c>
      <c r="J86" s="18" t="s">
        <v>744</v>
      </c>
      <c r="K86" s="18" t="s">
        <v>98</v>
      </c>
      <c r="L86" s="18" t="s">
        <v>99</v>
      </c>
      <c r="M86" s="18"/>
      <c r="N86" s="18" t="s">
        <v>260</v>
      </c>
      <c r="O86" s="18" t="s">
        <v>620</v>
      </c>
      <c r="P86" s="18" t="s">
        <v>119</v>
      </c>
      <c r="Q86" s="18" t="s">
        <v>585</v>
      </c>
      <c r="R86" s="19" t="s">
        <v>586</v>
      </c>
      <c r="S86" s="19" t="s">
        <v>740</v>
      </c>
      <c r="T86" s="19" t="s">
        <v>745</v>
      </c>
      <c r="U86" s="19">
        <v>13571677698</v>
      </c>
      <c r="V86" s="19" t="s">
        <v>106</v>
      </c>
      <c r="W86" s="19">
        <v>150</v>
      </c>
      <c r="X86" s="18"/>
      <c r="Y86" s="18"/>
      <c r="Z86" s="18"/>
      <c r="AA86" s="18"/>
      <c r="AB86" s="19">
        <v>150</v>
      </c>
      <c r="AC86" s="19">
        <v>44</v>
      </c>
      <c r="AD86" s="19" t="s">
        <v>107</v>
      </c>
      <c r="AE86" s="19" t="s">
        <v>108</v>
      </c>
      <c r="AF86" s="19" t="s">
        <v>107</v>
      </c>
      <c r="AG86" s="19" t="s">
        <v>107</v>
      </c>
      <c r="AH86" s="19" t="s">
        <v>587</v>
      </c>
      <c r="AI86" s="19" t="s">
        <v>107</v>
      </c>
      <c r="AJ86" s="19" t="s">
        <v>746</v>
      </c>
    </row>
    <row r="87" s="2" customFormat="1" ht="205" customHeight="1" spans="1:36">
      <c r="A87" s="14"/>
      <c r="B87" s="17"/>
      <c r="C87" s="18" t="s">
        <v>747</v>
      </c>
      <c r="D87" s="18" t="s">
        <v>748</v>
      </c>
      <c r="E87" s="19" t="s">
        <v>92</v>
      </c>
      <c r="F87" s="19" t="s">
        <v>749</v>
      </c>
      <c r="G87" s="18" t="s">
        <v>750</v>
      </c>
      <c r="H87" s="18" t="s">
        <v>751</v>
      </c>
      <c r="I87" s="18" t="s">
        <v>752</v>
      </c>
      <c r="J87" s="18" t="s">
        <v>753</v>
      </c>
      <c r="K87" s="18" t="s">
        <v>98</v>
      </c>
      <c r="L87" s="18" t="s">
        <v>99</v>
      </c>
      <c r="M87" s="18"/>
      <c r="N87" s="18" t="s">
        <v>260</v>
      </c>
      <c r="O87" s="18" t="s">
        <v>620</v>
      </c>
      <c r="P87" s="18" t="s">
        <v>119</v>
      </c>
      <c r="Q87" s="18" t="s">
        <v>585</v>
      </c>
      <c r="R87" s="19" t="s">
        <v>586</v>
      </c>
      <c r="S87" s="19" t="s">
        <v>749</v>
      </c>
      <c r="T87" s="19" t="s">
        <v>754</v>
      </c>
      <c r="U87" s="19">
        <v>15399354371</v>
      </c>
      <c r="V87" s="19" t="s">
        <v>106</v>
      </c>
      <c r="W87" s="19">
        <v>120</v>
      </c>
      <c r="X87" s="18"/>
      <c r="Y87" s="18"/>
      <c r="Z87" s="18"/>
      <c r="AA87" s="18"/>
      <c r="AB87" s="19">
        <v>130</v>
      </c>
      <c r="AC87" s="19">
        <v>44</v>
      </c>
      <c r="AD87" s="19" t="s">
        <v>107</v>
      </c>
      <c r="AE87" s="19" t="s">
        <v>108</v>
      </c>
      <c r="AF87" s="19" t="s">
        <v>107</v>
      </c>
      <c r="AG87" s="19" t="s">
        <v>107</v>
      </c>
      <c r="AH87" s="19" t="s">
        <v>587</v>
      </c>
      <c r="AI87" s="19" t="s">
        <v>107</v>
      </c>
      <c r="AJ87" s="19" t="s">
        <v>746</v>
      </c>
    </row>
    <row r="88" s="2" customFormat="1" ht="205" customHeight="1" spans="1:36">
      <c r="A88" s="14"/>
      <c r="B88" s="17"/>
      <c r="C88" s="18" t="s">
        <v>755</v>
      </c>
      <c r="D88" s="18" t="s">
        <v>756</v>
      </c>
      <c r="E88" s="19" t="s">
        <v>92</v>
      </c>
      <c r="F88" s="19" t="s">
        <v>757</v>
      </c>
      <c r="G88" s="18" t="s">
        <v>758</v>
      </c>
      <c r="H88" s="18" t="s">
        <v>759</v>
      </c>
      <c r="I88" s="18" t="s">
        <v>760</v>
      </c>
      <c r="J88" s="18" t="s">
        <v>761</v>
      </c>
      <c r="K88" s="18" t="s">
        <v>98</v>
      </c>
      <c r="L88" s="18" t="s">
        <v>99</v>
      </c>
      <c r="M88" s="18"/>
      <c r="N88" s="18" t="s">
        <v>260</v>
      </c>
      <c r="O88" s="18" t="s">
        <v>244</v>
      </c>
      <c r="P88" s="18" t="s">
        <v>119</v>
      </c>
      <c r="Q88" s="18" t="s">
        <v>585</v>
      </c>
      <c r="R88" s="19" t="s">
        <v>586</v>
      </c>
      <c r="S88" s="19" t="s">
        <v>757</v>
      </c>
      <c r="T88" s="19" t="s">
        <v>762</v>
      </c>
      <c r="U88" s="19">
        <v>13809166285</v>
      </c>
      <c r="V88" s="19" t="s">
        <v>106</v>
      </c>
      <c r="W88" s="19">
        <v>150</v>
      </c>
      <c r="X88" s="18"/>
      <c r="Y88" s="18"/>
      <c r="Z88" s="18"/>
      <c r="AA88" s="18"/>
      <c r="AB88" s="19">
        <v>150</v>
      </c>
      <c r="AC88" s="19">
        <v>28</v>
      </c>
      <c r="AD88" s="19" t="s">
        <v>107</v>
      </c>
      <c r="AE88" s="19" t="s">
        <v>108</v>
      </c>
      <c r="AF88" s="19" t="s">
        <v>107</v>
      </c>
      <c r="AG88" s="19" t="s">
        <v>107</v>
      </c>
      <c r="AH88" s="19" t="s">
        <v>587</v>
      </c>
      <c r="AI88" s="19" t="s">
        <v>107</v>
      </c>
      <c r="AJ88" s="19" t="s">
        <v>746</v>
      </c>
    </row>
    <row r="89" s="2" customFormat="1" ht="205" customHeight="1" spans="1:36">
      <c r="A89" s="14"/>
      <c r="B89" s="17"/>
      <c r="C89" s="18" t="s">
        <v>763</v>
      </c>
      <c r="D89" s="18" t="s">
        <v>764</v>
      </c>
      <c r="E89" s="19" t="s">
        <v>92</v>
      </c>
      <c r="F89" s="19" t="s">
        <v>757</v>
      </c>
      <c r="G89" s="18" t="s">
        <v>765</v>
      </c>
      <c r="H89" s="18" t="s">
        <v>759</v>
      </c>
      <c r="I89" s="18" t="s">
        <v>766</v>
      </c>
      <c r="J89" s="18" t="s">
        <v>767</v>
      </c>
      <c r="K89" s="18" t="s">
        <v>98</v>
      </c>
      <c r="L89" s="18" t="s">
        <v>99</v>
      </c>
      <c r="M89" s="18"/>
      <c r="N89" s="18" t="s">
        <v>260</v>
      </c>
      <c r="O89" s="18" t="s">
        <v>270</v>
      </c>
      <c r="P89" s="18" t="s">
        <v>119</v>
      </c>
      <c r="Q89" s="18" t="s">
        <v>585</v>
      </c>
      <c r="R89" s="19" t="s">
        <v>586</v>
      </c>
      <c r="S89" s="19" t="s">
        <v>757</v>
      </c>
      <c r="T89" s="19" t="s">
        <v>762</v>
      </c>
      <c r="U89" s="19">
        <v>13809166285</v>
      </c>
      <c r="V89" s="19" t="s">
        <v>106</v>
      </c>
      <c r="W89" s="19">
        <v>150</v>
      </c>
      <c r="X89" s="18"/>
      <c r="Y89" s="18"/>
      <c r="Z89" s="18"/>
      <c r="AA89" s="18"/>
      <c r="AB89" s="19">
        <v>150</v>
      </c>
      <c r="AC89" s="19">
        <v>30</v>
      </c>
      <c r="AD89" s="19" t="s">
        <v>107</v>
      </c>
      <c r="AE89" s="19" t="s">
        <v>108</v>
      </c>
      <c r="AF89" s="19" t="s">
        <v>107</v>
      </c>
      <c r="AG89" s="19" t="s">
        <v>107</v>
      </c>
      <c r="AH89" s="19" t="s">
        <v>587</v>
      </c>
      <c r="AI89" s="19" t="s">
        <v>107</v>
      </c>
      <c r="AJ89" s="19" t="s">
        <v>746</v>
      </c>
    </row>
    <row r="90" s="2" customFormat="1" ht="255" customHeight="1" spans="1:36">
      <c r="A90" s="14"/>
      <c r="B90" s="17"/>
      <c r="C90" s="18" t="s">
        <v>768</v>
      </c>
      <c r="D90" s="26" t="s">
        <v>769</v>
      </c>
      <c r="E90" s="19" t="s">
        <v>607</v>
      </c>
      <c r="F90" s="19" t="s">
        <v>770</v>
      </c>
      <c r="G90" s="18" t="s">
        <v>771</v>
      </c>
      <c r="H90" s="18" t="s">
        <v>772</v>
      </c>
      <c r="I90" s="18" t="s">
        <v>773</v>
      </c>
      <c r="J90" s="18" t="s">
        <v>774</v>
      </c>
      <c r="K90" s="18" t="s">
        <v>98</v>
      </c>
      <c r="L90" s="18" t="s">
        <v>99</v>
      </c>
      <c r="M90" s="18"/>
      <c r="N90" s="18" t="s">
        <v>260</v>
      </c>
      <c r="O90" s="18" t="s">
        <v>775</v>
      </c>
      <c r="P90" s="18" t="s">
        <v>119</v>
      </c>
      <c r="Q90" s="18" t="s">
        <v>585</v>
      </c>
      <c r="R90" s="19" t="s">
        <v>586</v>
      </c>
      <c r="S90" s="19" t="s">
        <v>770</v>
      </c>
      <c r="T90" s="19" t="s">
        <v>776</v>
      </c>
      <c r="U90" s="19">
        <v>15891631507</v>
      </c>
      <c r="V90" s="19" t="s">
        <v>106</v>
      </c>
      <c r="W90" s="19">
        <v>130</v>
      </c>
      <c r="X90" s="18"/>
      <c r="Y90" s="18"/>
      <c r="Z90" s="18"/>
      <c r="AA90" s="18"/>
      <c r="AB90" s="19">
        <v>120</v>
      </c>
      <c r="AC90" s="19">
        <v>22</v>
      </c>
      <c r="AD90" s="19" t="s">
        <v>107</v>
      </c>
      <c r="AE90" s="19" t="s">
        <v>108</v>
      </c>
      <c r="AF90" s="19" t="s">
        <v>107</v>
      </c>
      <c r="AG90" s="19" t="s">
        <v>107</v>
      </c>
      <c r="AH90" s="19" t="s">
        <v>587</v>
      </c>
      <c r="AI90" s="19" t="s">
        <v>107</v>
      </c>
      <c r="AJ90" s="19" t="s">
        <v>746</v>
      </c>
    </row>
    <row r="91" s="2" customFormat="1" ht="219" customHeight="1" spans="1:36">
      <c r="A91" s="14"/>
      <c r="B91" s="17"/>
      <c r="C91" s="18" t="s">
        <v>777</v>
      </c>
      <c r="D91" s="18" t="s">
        <v>778</v>
      </c>
      <c r="E91" s="19" t="s">
        <v>92</v>
      </c>
      <c r="F91" s="19" t="s">
        <v>779</v>
      </c>
      <c r="G91" s="18" t="s">
        <v>780</v>
      </c>
      <c r="H91" s="18" t="s">
        <v>759</v>
      </c>
      <c r="I91" s="18" t="s">
        <v>781</v>
      </c>
      <c r="J91" s="18" t="s">
        <v>778</v>
      </c>
      <c r="K91" s="18" t="s">
        <v>98</v>
      </c>
      <c r="L91" s="18" t="s">
        <v>99</v>
      </c>
      <c r="M91" s="18"/>
      <c r="N91" s="18" t="s">
        <v>260</v>
      </c>
      <c r="O91" s="18" t="s">
        <v>270</v>
      </c>
      <c r="P91" s="18" t="s">
        <v>119</v>
      </c>
      <c r="Q91" s="18" t="s">
        <v>585</v>
      </c>
      <c r="R91" s="19" t="s">
        <v>586</v>
      </c>
      <c r="S91" s="19" t="s">
        <v>779</v>
      </c>
      <c r="T91" s="19" t="s">
        <v>782</v>
      </c>
      <c r="U91" s="19">
        <v>15877599316</v>
      </c>
      <c r="V91" s="19" t="s">
        <v>106</v>
      </c>
      <c r="W91" s="19">
        <v>180</v>
      </c>
      <c r="X91" s="18"/>
      <c r="Y91" s="18"/>
      <c r="Z91" s="18"/>
      <c r="AA91" s="18"/>
      <c r="AB91" s="19">
        <v>180</v>
      </c>
      <c r="AC91" s="19">
        <v>30</v>
      </c>
      <c r="AD91" s="19" t="s">
        <v>107</v>
      </c>
      <c r="AE91" s="19" t="s">
        <v>108</v>
      </c>
      <c r="AF91" s="19" t="s">
        <v>108</v>
      </c>
      <c r="AG91" s="19" t="s">
        <v>107</v>
      </c>
      <c r="AH91" s="19" t="s">
        <v>587</v>
      </c>
      <c r="AI91" s="19" t="s">
        <v>107</v>
      </c>
      <c r="AJ91" s="19" t="s">
        <v>623</v>
      </c>
    </row>
    <row r="92" s="2" customFormat="1" ht="205" customHeight="1" spans="1:36">
      <c r="A92" s="14"/>
      <c r="B92" s="17"/>
      <c r="C92" s="18" t="s">
        <v>783</v>
      </c>
      <c r="D92" s="18" t="s">
        <v>784</v>
      </c>
      <c r="E92" s="19" t="s">
        <v>92</v>
      </c>
      <c r="F92" s="19" t="s">
        <v>785</v>
      </c>
      <c r="G92" s="18" t="s">
        <v>786</v>
      </c>
      <c r="H92" s="18" t="s">
        <v>759</v>
      </c>
      <c r="I92" s="18" t="s">
        <v>787</v>
      </c>
      <c r="J92" s="18" t="s">
        <v>784</v>
      </c>
      <c r="K92" s="18" t="s">
        <v>98</v>
      </c>
      <c r="L92" s="18" t="s">
        <v>99</v>
      </c>
      <c r="M92" s="18"/>
      <c r="N92" s="18" t="s">
        <v>260</v>
      </c>
      <c r="O92" s="18" t="s">
        <v>101</v>
      </c>
      <c r="P92" s="18" t="s">
        <v>119</v>
      </c>
      <c r="Q92" s="18" t="s">
        <v>585</v>
      </c>
      <c r="R92" s="19" t="s">
        <v>586</v>
      </c>
      <c r="S92" s="19" t="s">
        <v>785</v>
      </c>
      <c r="T92" s="19" t="s">
        <v>788</v>
      </c>
      <c r="U92" s="19">
        <v>13772830990</v>
      </c>
      <c r="V92" s="19" t="s">
        <v>106</v>
      </c>
      <c r="W92" s="19">
        <v>31</v>
      </c>
      <c r="X92" s="18"/>
      <c r="Y92" s="18"/>
      <c r="Z92" s="18"/>
      <c r="AA92" s="18"/>
      <c r="AB92" s="19">
        <v>33</v>
      </c>
      <c r="AC92" s="19">
        <v>25</v>
      </c>
      <c r="AD92" s="19" t="s">
        <v>107</v>
      </c>
      <c r="AE92" s="19" t="s">
        <v>108</v>
      </c>
      <c r="AF92" s="19" t="s">
        <v>108</v>
      </c>
      <c r="AG92" s="19" t="s">
        <v>107</v>
      </c>
      <c r="AH92" s="19" t="s">
        <v>587</v>
      </c>
      <c r="AI92" s="19" t="s">
        <v>107</v>
      </c>
      <c r="AJ92" s="19" t="s">
        <v>746</v>
      </c>
    </row>
    <row r="93" s="2" customFormat="1" ht="247" customHeight="1" spans="1:36">
      <c r="A93" s="14"/>
      <c r="B93" s="17"/>
      <c r="C93" s="18" t="s">
        <v>789</v>
      </c>
      <c r="D93" s="18" t="s">
        <v>790</v>
      </c>
      <c r="E93" s="19" t="s">
        <v>791</v>
      </c>
      <c r="F93" s="19" t="s">
        <v>792</v>
      </c>
      <c r="G93" s="18" t="s">
        <v>793</v>
      </c>
      <c r="H93" s="18" t="s">
        <v>759</v>
      </c>
      <c r="I93" s="18" t="s">
        <v>794</v>
      </c>
      <c r="J93" s="18" t="s">
        <v>795</v>
      </c>
      <c r="K93" s="18" t="s">
        <v>98</v>
      </c>
      <c r="L93" s="18" t="s">
        <v>99</v>
      </c>
      <c r="M93" s="18"/>
      <c r="N93" s="18" t="s">
        <v>260</v>
      </c>
      <c r="O93" s="18" t="s">
        <v>429</v>
      </c>
      <c r="P93" s="18" t="s">
        <v>119</v>
      </c>
      <c r="Q93" s="18" t="s">
        <v>585</v>
      </c>
      <c r="R93" s="19" t="s">
        <v>586</v>
      </c>
      <c r="S93" s="19" t="s">
        <v>792</v>
      </c>
      <c r="T93" s="19" t="s">
        <v>796</v>
      </c>
      <c r="U93" s="19">
        <v>13325361911</v>
      </c>
      <c r="V93" s="19" t="s">
        <v>106</v>
      </c>
      <c r="W93" s="19">
        <v>350</v>
      </c>
      <c r="X93" s="18"/>
      <c r="Y93" s="18"/>
      <c r="Z93" s="18"/>
      <c r="AA93" s="18"/>
      <c r="AB93" s="19">
        <v>130</v>
      </c>
      <c r="AC93" s="19">
        <v>50</v>
      </c>
      <c r="AD93" s="19" t="s">
        <v>107</v>
      </c>
      <c r="AE93" s="19" t="s">
        <v>108</v>
      </c>
      <c r="AF93" s="19" t="s">
        <v>107</v>
      </c>
      <c r="AG93" s="19" t="s">
        <v>107</v>
      </c>
      <c r="AH93" s="19" t="s">
        <v>587</v>
      </c>
      <c r="AI93" s="19" t="s">
        <v>107</v>
      </c>
      <c r="AJ93" s="19" t="s">
        <v>797</v>
      </c>
    </row>
    <row r="94" s="2" customFormat="1" ht="205" customHeight="1" spans="1:36">
      <c r="A94" s="14"/>
      <c r="B94" s="17"/>
      <c r="C94" s="18" t="s">
        <v>798</v>
      </c>
      <c r="D94" s="18" t="s">
        <v>799</v>
      </c>
      <c r="E94" s="19" t="s">
        <v>92</v>
      </c>
      <c r="F94" s="19" t="s">
        <v>800</v>
      </c>
      <c r="G94" s="18" t="s">
        <v>801</v>
      </c>
      <c r="H94" s="18" t="s">
        <v>802</v>
      </c>
      <c r="I94" s="18" t="s">
        <v>803</v>
      </c>
      <c r="J94" s="18" t="s">
        <v>799</v>
      </c>
      <c r="K94" s="18" t="s">
        <v>98</v>
      </c>
      <c r="L94" s="18" t="s">
        <v>99</v>
      </c>
      <c r="M94" s="18"/>
      <c r="N94" s="18" t="s">
        <v>100</v>
      </c>
      <c r="O94" s="18" t="s">
        <v>804</v>
      </c>
      <c r="P94" s="18" t="s">
        <v>119</v>
      </c>
      <c r="Q94" s="18" t="s">
        <v>585</v>
      </c>
      <c r="R94" s="19" t="s">
        <v>586</v>
      </c>
      <c r="S94" s="19" t="s">
        <v>800</v>
      </c>
      <c r="T94" s="19" t="s">
        <v>805</v>
      </c>
      <c r="U94" s="19">
        <v>15332525653</v>
      </c>
      <c r="V94" s="19" t="s">
        <v>106</v>
      </c>
      <c r="W94" s="19">
        <v>95</v>
      </c>
      <c r="X94" s="18"/>
      <c r="Y94" s="18"/>
      <c r="Z94" s="18"/>
      <c r="AA94" s="18"/>
      <c r="AB94" s="19">
        <v>156</v>
      </c>
      <c r="AC94" s="19">
        <v>87</v>
      </c>
      <c r="AD94" s="19" t="s">
        <v>107</v>
      </c>
      <c r="AE94" s="19" t="s">
        <v>108</v>
      </c>
      <c r="AF94" s="19" t="s">
        <v>107</v>
      </c>
      <c r="AG94" s="19" t="s">
        <v>107</v>
      </c>
      <c r="AH94" s="19" t="s">
        <v>587</v>
      </c>
      <c r="AI94" s="19" t="s">
        <v>107</v>
      </c>
      <c r="AJ94" s="19" t="s">
        <v>211</v>
      </c>
    </row>
    <row r="95" s="2" customFormat="1" ht="205" customHeight="1" spans="1:36">
      <c r="A95" s="14"/>
      <c r="B95" s="17"/>
      <c r="C95" s="18" t="s">
        <v>806</v>
      </c>
      <c r="D95" s="18" t="s">
        <v>807</v>
      </c>
      <c r="E95" s="19" t="s">
        <v>92</v>
      </c>
      <c r="F95" s="19" t="s">
        <v>214</v>
      </c>
      <c r="G95" s="18" t="s">
        <v>808</v>
      </c>
      <c r="H95" s="18" t="s">
        <v>802</v>
      </c>
      <c r="I95" s="18" t="s">
        <v>809</v>
      </c>
      <c r="J95" s="18" t="s">
        <v>810</v>
      </c>
      <c r="K95" s="18" t="s">
        <v>98</v>
      </c>
      <c r="L95" s="18" t="s">
        <v>99</v>
      </c>
      <c r="M95" s="18"/>
      <c r="N95" s="18" t="s">
        <v>100</v>
      </c>
      <c r="O95" s="18" t="s">
        <v>811</v>
      </c>
      <c r="P95" s="18" t="s">
        <v>119</v>
      </c>
      <c r="Q95" s="18" t="s">
        <v>585</v>
      </c>
      <c r="R95" s="19" t="s">
        <v>586</v>
      </c>
      <c r="S95" s="19" t="s">
        <v>214</v>
      </c>
      <c r="T95" s="19" t="s">
        <v>218</v>
      </c>
      <c r="U95" s="19">
        <v>18991621233</v>
      </c>
      <c r="V95" s="19" t="s">
        <v>106</v>
      </c>
      <c r="W95" s="19">
        <v>187</v>
      </c>
      <c r="X95" s="18"/>
      <c r="Y95" s="18"/>
      <c r="Z95" s="18"/>
      <c r="AA95" s="18"/>
      <c r="AB95" s="19">
        <v>230</v>
      </c>
      <c r="AC95" s="19">
        <v>85</v>
      </c>
      <c r="AD95" s="19" t="s">
        <v>107</v>
      </c>
      <c r="AE95" s="19" t="s">
        <v>108</v>
      </c>
      <c r="AF95" s="19" t="s">
        <v>108</v>
      </c>
      <c r="AG95" s="19" t="s">
        <v>108</v>
      </c>
      <c r="AH95" s="19" t="s">
        <v>587</v>
      </c>
      <c r="AI95" s="19" t="s">
        <v>107</v>
      </c>
      <c r="AJ95" s="19" t="s">
        <v>211</v>
      </c>
    </row>
    <row r="96" s="2" customFormat="1" ht="205" customHeight="1" spans="1:36">
      <c r="A96" s="14"/>
      <c r="B96" s="17"/>
      <c r="C96" s="18" t="s">
        <v>812</v>
      </c>
      <c r="D96" s="18" t="s">
        <v>813</v>
      </c>
      <c r="E96" s="19" t="s">
        <v>92</v>
      </c>
      <c r="F96" s="19" t="s">
        <v>231</v>
      </c>
      <c r="G96" s="18" t="s">
        <v>814</v>
      </c>
      <c r="H96" s="18" t="s">
        <v>802</v>
      </c>
      <c r="I96" s="18" t="s">
        <v>815</v>
      </c>
      <c r="J96" s="18" t="s">
        <v>813</v>
      </c>
      <c r="K96" s="18" t="s">
        <v>98</v>
      </c>
      <c r="L96" s="18" t="s">
        <v>99</v>
      </c>
      <c r="M96" s="18"/>
      <c r="N96" s="18" t="s">
        <v>100</v>
      </c>
      <c r="O96" s="18" t="s">
        <v>816</v>
      </c>
      <c r="P96" s="18" t="s">
        <v>119</v>
      </c>
      <c r="Q96" s="18" t="s">
        <v>585</v>
      </c>
      <c r="R96" s="19" t="s">
        <v>586</v>
      </c>
      <c r="S96" s="19" t="s">
        <v>231</v>
      </c>
      <c r="T96" s="19" t="s">
        <v>235</v>
      </c>
      <c r="U96" s="19">
        <v>15109169239</v>
      </c>
      <c r="V96" s="19" t="s">
        <v>106</v>
      </c>
      <c r="W96" s="19">
        <v>77</v>
      </c>
      <c r="X96" s="18"/>
      <c r="Y96" s="18"/>
      <c r="Z96" s="18"/>
      <c r="AA96" s="18"/>
      <c r="AB96" s="19">
        <v>106</v>
      </c>
      <c r="AC96" s="19">
        <v>75</v>
      </c>
      <c r="AD96" s="19" t="s">
        <v>107</v>
      </c>
      <c r="AE96" s="19" t="s">
        <v>108</v>
      </c>
      <c r="AF96" s="19" t="s">
        <v>108</v>
      </c>
      <c r="AG96" s="19" t="s">
        <v>108</v>
      </c>
      <c r="AH96" s="19" t="s">
        <v>587</v>
      </c>
      <c r="AI96" s="19" t="s">
        <v>107</v>
      </c>
      <c r="AJ96" s="19" t="s">
        <v>211</v>
      </c>
    </row>
    <row r="97" s="2" customFormat="1" ht="205" customHeight="1" spans="1:36">
      <c r="A97" s="14"/>
      <c r="B97" s="17"/>
      <c r="C97" s="18" t="s">
        <v>817</v>
      </c>
      <c r="D97" s="18" t="s">
        <v>818</v>
      </c>
      <c r="E97" s="19" t="s">
        <v>92</v>
      </c>
      <c r="F97" s="19" t="s">
        <v>819</v>
      </c>
      <c r="G97" s="18" t="s">
        <v>820</v>
      </c>
      <c r="H97" s="18" t="s">
        <v>802</v>
      </c>
      <c r="I97" s="18" t="s">
        <v>821</v>
      </c>
      <c r="J97" s="18" t="s">
        <v>822</v>
      </c>
      <c r="K97" s="18" t="s">
        <v>98</v>
      </c>
      <c r="L97" s="18" t="s">
        <v>99</v>
      </c>
      <c r="M97" s="18"/>
      <c r="N97" s="18" t="s">
        <v>100</v>
      </c>
      <c r="O97" s="18" t="s">
        <v>823</v>
      </c>
      <c r="P97" s="18" t="s">
        <v>119</v>
      </c>
      <c r="Q97" s="18" t="s">
        <v>585</v>
      </c>
      <c r="R97" s="19" t="s">
        <v>586</v>
      </c>
      <c r="S97" s="19" t="s">
        <v>819</v>
      </c>
      <c r="T97" s="19" t="s">
        <v>824</v>
      </c>
      <c r="U97" s="19">
        <v>13992675892</v>
      </c>
      <c r="V97" s="19" t="s">
        <v>106</v>
      </c>
      <c r="W97" s="19">
        <v>118</v>
      </c>
      <c r="X97" s="18"/>
      <c r="Y97" s="18"/>
      <c r="Z97" s="18"/>
      <c r="AA97" s="18"/>
      <c r="AB97" s="19">
        <v>145</v>
      </c>
      <c r="AC97" s="19">
        <v>78</v>
      </c>
      <c r="AD97" s="19" t="s">
        <v>107</v>
      </c>
      <c r="AE97" s="19" t="s">
        <v>108</v>
      </c>
      <c r="AF97" s="19" t="s">
        <v>107</v>
      </c>
      <c r="AG97" s="19" t="s">
        <v>107</v>
      </c>
      <c r="AH97" s="19" t="s">
        <v>825</v>
      </c>
      <c r="AI97" s="19" t="s">
        <v>107</v>
      </c>
      <c r="AJ97" s="19" t="s">
        <v>211</v>
      </c>
    </row>
    <row r="98" s="2" customFormat="1" ht="212" customHeight="1" spans="1:36">
      <c r="A98" s="14"/>
      <c r="B98" s="17"/>
      <c r="C98" s="18" t="s">
        <v>826</v>
      </c>
      <c r="D98" s="18" t="s">
        <v>827</v>
      </c>
      <c r="E98" s="19" t="s">
        <v>92</v>
      </c>
      <c r="F98" s="19" t="s">
        <v>828</v>
      </c>
      <c r="G98" s="18" t="s">
        <v>829</v>
      </c>
      <c r="H98" s="18" t="s">
        <v>830</v>
      </c>
      <c r="I98" s="18" t="s">
        <v>831</v>
      </c>
      <c r="J98" s="18" t="s">
        <v>832</v>
      </c>
      <c r="K98" s="18" t="s">
        <v>98</v>
      </c>
      <c r="L98" s="18" t="s">
        <v>99</v>
      </c>
      <c r="M98" s="18"/>
      <c r="N98" s="18" t="s">
        <v>260</v>
      </c>
      <c r="O98" s="18" t="s">
        <v>429</v>
      </c>
      <c r="P98" s="18" t="s">
        <v>119</v>
      </c>
      <c r="Q98" s="18" t="s">
        <v>585</v>
      </c>
      <c r="R98" s="19" t="s">
        <v>586</v>
      </c>
      <c r="S98" s="19" t="s">
        <v>828</v>
      </c>
      <c r="T98" s="19" t="s">
        <v>833</v>
      </c>
      <c r="U98" s="19">
        <v>15336181340</v>
      </c>
      <c r="V98" s="19" t="s">
        <v>106</v>
      </c>
      <c r="W98" s="19"/>
      <c r="X98" s="18"/>
      <c r="Y98" s="18"/>
      <c r="Z98" s="18"/>
      <c r="AA98" s="18"/>
      <c r="AB98" s="19">
        <v>100</v>
      </c>
      <c r="AC98" s="19">
        <v>50</v>
      </c>
      <c r="AD98" s="19" t="s">
        <v>108</v>
      </c>
      <c r="AE98" s="19" t="s">
        <v>108</v>
      </c>
      <c r="AF98" s="19" t="s">
        <v>108</v>
      </c>
      <c r="AG98" s="19" t="s">
        <v>107</v>
      </c>
      <c r="AH98" s="19" t="s">
        <v>587</v>
      </c>
      <c r="AI98" s="19" t="s">
        <v>107</v>
      </c>
      <c r="AJ98" s="19" t="s">
        <v>588</v>
      </c>
    </row>
    <row r="99" s="2" customFormat="1" ht="226" customHeight="1" spans="1:36">
      <c r="A99" s="14"/>
      <c r="B99" s="17"/>
      <c r="C99" s="18" t="s">
        <v>834</v>
      </c>
      <c r="D99" s="18" t="s">
        <v>835</v>
      </c>
      <c r="E99" s="19" t="s">
        <v>144</v>
      </c>
      <c r="F99" s="19" t="s">
        <v>836</v>
      </c>
      <c r="G99" s="18" t="s">
        <v>837</v>
      </c>
      <c r="H99" s="18" t="s">
        <v>838</v>
      </c>
      <c r="I99" s="18" t="s">
        <v>839</v>
      </c>
      <c r="J99" s="18" t="s">
        <v>835</v>
      </c>
      <c r="K99" s="18" t="s">
        <v>98</v>
      </c>
      <c r="L99" s="18" t="s">
        <v>99</v>
      </c>
      <c r="M99" s="18"/>
      <c r="N99" s="18" t="s">
        <v>454</v>
      </c>
      <c r="O99" s="18" t="s">
        <v>139</v>
      </c>
      <c r="P99" s="18" t="s">
        <v>119</v>
      </c>
      <c r="Q99" s="18" t="s">
        <v>585</v>
      </c>
      <c r="R99" s="19" t="s">
        <v>586</v>
      </c>
      <c r="S99" s="19" t="s">
        <v>836</v>
      </c>
      <c r="T99" s="19" t="s">
        <v>840</v>
      </c>
      <c r="U99" s="19">
        <v>13571624805</v>
      </c>
      <c r="V99" s="19" t="s">
        <v>106</v>
      </c>
      <c r="W99" s="19">
        <v>60</v>
      </c>
      <c r="X99" s="18"/>
      <c r="Y99" s="18"/>
      <c r="Z99" s="18"/>
      <c r="AA99" s="18"/>
      <c r="AB99" s="19">
        <v>81</v>
      </c>
      <c r="AC99" s="19">
        <v>45</v>
      </c>
      <c r="AD99" s="19" t="s">
        <v>108</v>
      </c>
      <c r="AE99" s="19" t="s">
        <v>108</v>
      </c>
      <c r="AF99" s="19" t="s">
        <v>107</v>
      </c>
      <c r="AG99" s="19" t="s">
        <v>107</v>
      </c>
      <c r="AH99" s="19" t="s">
        <v>587</v>
      </c>
      <c r="AI99" s="19" t="s">
        <v>107</v>
      </c>
      <c r="AJ99" s="19" t="s">
        <v>588</v>
      </c>
    </row>
    <row r="100" s="2" customFormat="1" ht="205" customHeight="1" spans="1:36">
      <c r="A100" s="14"/>
      <c r="B100" s="17"/>
      <c r="C100" s="18" t="s">
        <v>841</v>
      </c>
      <c r="D100" s="18" t="s">
        <v>842</v>
      </c>
      <c r="E100" s="19" t="s">
        <v>92</v>
      </c>
      <c r="F100" s="19" t="s">
        <v>279</v>
      </c>
      <c r="G100" s="18" t="s">
        <v>843</v>
      </c>
      <c r="H100" s="18" t="s">
        <v>206</v>
      </c>
      <c r="I100" s="18" t="s">
        <v>844</v>
      </c>
      <c r="J100" s="18" t="s">
        <v>842</v>
      </c>
      <c r="K100" s="18" t="s">
        <v>98</v>
      </c>
      <c r="L100" s="18" t="s">
        <v>99</v>
      </c>
      <c r="M100" s="18"/>
      <c r="N100" s="18" t="s">
        <v>454</v>
      </c>
      <c r="O100" s="18" t="s">
        <v>845</v>
      </c>
      <c r="P100" s="18" t="s">
        <v>119</v>
      </c>
      <c r="Q100" s="18" t="s">
        <v>585</v>
      </c>
      <c r="R100" s="19" t="s">
        <v>586</v>
      </c>
      <c r="S100" s="19" t="s">
        <v>279</v>
      </c>
      <c r="T100" s="19" t="s">
        <v>283</v>
      </c>
      <c r="U100" s="19">
        <v>15891664345</v>
      </c>
      <c r="V100" s="19" t="s">
        <v>106</v>
      </c>
      <c r="W100" s="19">
        <v>80</v>
      </c>
      <c r="X100" s="18"/>
      <c r="Y100" s="18"/>
      <c r="Z100" s="18"/>
      <c r="AA100" s="18"/>
      <c r="AB100" s="19">
        <v>97</v>
      </c>
      <c r="AC100" s="19">
        <v>53</v>
      </c>
      <c r="AD100" s="19" t="s">
        <v>108</v>
      </c>
      <c r="AE100" s="19" t="s">
        <v>108</v>
      </c>
      <c r="AF100" s="19" t="s">
        <v>107</v>
      </c>
      <c r="AG100" s="19" t="s">
        <v>107</v>
      </c>
      <c r="AH100" s="19" t="s">
        <v>211</v>
      </c>
      <c r="AI100" s="19" t="s">
        <v>107</v>
      </c>
      <c r="AJ100" s="19" t="s">
        <v>211</v>
      </c>
    </row>
    <row r="101" s="2" customFormat="1" ht="205" customHeight="1" spans="1:36">
      <c r="A101" s="14"/>
      <c r="B101" s="17"/>
      <c r="C101" s="18" t="s">
        <v>846</v>
      </c>
      <c r="D101" s="18" t="s">
        <v>847</v>
      </c>
      <c r="E101" s="19" t="s">
        <v>320</v>
      </c>
      <c r="F101" s="19" t="s">
        <v>266</v>
      </c>
      <c r="G101" s="18" t="s">
        <v>848</v>
      </c>
      <c r="H101" s="18" t="s">
        <v>838</v>
      </c>
      <c r="I101" s="18" t="s">
        <v>849</v>
      </c>
      <c r="J101" s="18" t="s">
        <v>847</v>
      </c>
      <c r="K101" s="18" t="s">
        <v>98</v>
      </c>
      <c r="L101" s="18" t="s">
        <v>99</v>
      </c>
      <c r="M101" s="18"/>
      <c r="N101" s="18" t="s">
        <v>454</v>
      </c>
      <c r="O101" s="18" t="s">
        <v>850</v>
      </c>
      <c r="P101" s="18" t="s">
        <v>119</v>
      </c>
      <c r="Q101" s="18" t="s">
        <v>585</v>
      </c>
      <c r="R101" s="19" t="s">
        <v>586</v>
      </c>
      <c r="S101" s="19" t="s">
        <v>266</v>
      </c>
      <c r="T101" s="19" t="s">
        <v>271</v>
      </c>
      <c r="U101" s="19">
        <v>15991966632</v>
      </c>
      <c r="V101" s="19" t="s">
        <v>106</v>
      </c>
      <c r="W101" s="19">
        <v>70</v>
      </c>
      <c r="X101" s="18"/>
      <c r="Y101" s="18"/>
      <c r="Z101" s="18"/>
      <c r="AA101" s="18"/>
      <c r="AB101" s="19">
        <v>91</v>
      </c>
      <c r="AC101" s="19">
        <v>56</v>
      </c>
      <c r="AD101" s="19" t="s">
        <v>108</v>
      </c>
      <c r="AE101" s="19" t="s">
        <v>108</v>
      </c>
      <c r="AF101" s="19" t="s">
        <v>107</v>
      </c>
      <c r="AG101" s="19" t="s">
        <v>107</v>
      </c>
      <c r="AH101" s="19" t="s">
        <v>587</v>
      </c>
      <c r="AI101" s="19" t="s">
        <v>107</v>
      </c>
      <c r="AJ101" s="19" t="s">
        <v>588</v>
      </c>
    </row>
    <row r="102" s="2" customFormat="1" ht="238" customHeight="1" spans="1:36">
      <c r="A102" s="14"/>
      <c r="B102" s="17"/>
      <c r="C102" s="18" t="s">
        <v>851</v>
      </c>
      <c r="D102" s="18" t="s">
        <v>852</v>
      </c>
      <c r="E102" s="19" t="s">
        <v>92</v>
      </c>
      <c r="F102" s="19" t="s">
        <v>853</v>
      </c>
      <c r="G102" s="18" t="s">
        <v>854</v>
      </c>
      <c r="H102" s="18" t="s">
        <v>328</v>
      </c>
      <c r="I102" s="18" t="s">
        <v>855</v>
      </c>
      <c r="J102" s="18" t="s">
        <v>856</v>
      </c>
      <c r="K102" s="18" t="s">
        <v>98</v>
      </c>
      <c r="L102" s="18" t="s">
        <v>99</v>
      </c>
      <c r="M102" s="18"/>
      <c r="N102" s="18" t="s">
        <v>260</v>
      </c>
      <c r="O102" s="18" t="s">
        <v>816</v>
      </c>
      <c r="P102" s="18" t="s">
        <v>119</v>
      </c>
      <c r="Q102" s="18" t="s">
        <v>585</v>
      </c>
      <c r="R102" s="19" t="s">
        <v>586</v>
      </c>
      <c r="S102" s="19" t="s">
        <v>853</v>
      </c>
      <c r="T102" s="19" t="s">
        <v>857</v>
      </c>
      <c r="U102" s="19">
        <v>15319321567</v>
      </c>
      <c r="V102" s="19" t="s">
        <v>106</v>
      </c>
      <c r="W102" s="19">
        <v>118</v>
      </c>
      <c r="X102" s="18"/>
      <c r="Y102" s="18"/>
      <c r="Z102" s="18"/>
      <c r="AA102" s="18"/>
      <c r="AB102" s="19">
        <v>118</v>
      </c>
      <c r="AC102" s="19">
        <v>50</v>
      </c>
      <c r="AD102" s="19" t="s">
        <v>107</v>
      </c>
      <c r="AE102" s="19" t="s">
        <v>108</v>
      </c>
      <c r="AF102" s="19" t="s">
        <v>107</v>
      </c>
      <c r="AG102" s="19" t="s">
        <v>107</v>
      </c>
      <c r="AH102" s="19" t="s">
        <v>587</v>
      </c>
      <c r="AI102" s="19" t="s">
        <v>107</v>
      </c>
      <c r="AJ102" s="19" t="s">
        <v>858</v>
      </c>
    </row>
    <row r="103" s="2" customFormat="1" ht="205" customHeight="1" spans="1:36">
      <c r="A103" s="14"/>
      <c r="B103" s="17"/>
      <c r="C103" s="18" t="s">
        <v>859</v>
      </c>
      <c r="D103" s="18" t="s">
        <v>860</v>
      </c>
      <c r="E103" s="19" t="s">
        <v>92</v>
      </c>
      <c r="F103" s="19" t="s">
        <v>861</v>
      </c>
      <c r="G103" s="18" t="s">
        <v>862</v>
      </c>
      <c r="H103" s="18" t="s">
        <v>328</v>
      </c>
      <c r="I103" s="18" t="s">
        <v>863</v>
      </c>
      <c r="J103" s="18" t="s">
        <v>864</v>
      </c>
      <c r="K103" s="18" t="s">
        <v>98</v>
      </c>
      <c r="L103" s="18" t="s">
        <v>99</v>
      </c>
      <c r="M103" s="18"/>
      <c r="N103" s="18" t="s">
        <v>260</v>
      </c>
      <c r="O103" s="18" t="s">
        <v>193</v>
      </c>
      <c r="P103" s="18" t="s">
        <v>119</v>
      </c>
      <c r="Q103" s="18" t="s">
        <v>585</v>
      </c>
      <c r="R103" s="19" t="s">
        <v>586</v>
      </c>
      <c r="S103" s="19" t="s">
        <v>861</v>
      </c>
      <c r="T103" s="19" t="s">
        <v>865</v>
      </c>
      <c r="U103" s="19">
        <v>18791602552</v>
      </c>
      <c r="V103" s="19" t="s">
        <v>106</v>
      </c>
      <c r="W103" s="19">
        <v>75</v>
      </c>
      <c r="X103" s="18"/>
      <c r="Y103" s="18"/>
      <c r="Z103" s="18"/>
      <c r="AA103" s="18"/>
      <c r="AB103" s="19">
        <v>75</v>
      </c>
      <c r="AC103" s="19">
        <v>27</v>
      </c>
      <c r="AD103" s="19" t="s">
        <v>107</v>
      </c>
      <c r="AE103" s="19" t="s">
        <v>108</v>
      </c>
      <c r="AF103" s="19" t="s">
        <v>108</v>
      </c>
      <c r="AG103" s="19" t="s">
        <v>107</v>
      </c>
      <c r="AH103" s="19" t="s">
        <v>587</v>
      </c>
      <c r="AI103" s="19" t="s">
        <v>107</v>
      </c>
      <c r="AJ103" s="19" t="s">
        <v>858</v>
      </c>
    </row>
    <row r="104" s="2" customFormat="1" ht="205" customHeight="1" spans="1:36">
      <c r="A104" s="14"/>
      <c r="B104" s="17"/>
      <c r="C104" s="18" t="s">
        <v>866</v>
      </c>
      <c r="D104" s="18" t="s">
        <v>867</v>
      </c>
      <c r="E104" s="19" t="s">
        <v>607</v>
      </c>
      <c r="F104" s="19" t="s">
        <v>868</v>
      </c>
      <c r="G104" s="18" t="s">
        <v>869</v>
      </c>
      <c r="H104" s="18" t="s">
        <v>870</v>
      </c>
      <c r="I104" s="18" t="s">
        <v>871</v>
      </c>
      <c r="J104" s="18" t="s">
        <v>872</v>
      </c>
      <c r="K104" s="18" t="s">
        <v>98</v>
      </c>
      <c r="L104" s="18" t="s">
        <v>99</v>
      </c>
      <c r="M104" s="18"/>
      <c r="N104" s="18" t="s">
        <v>260</v>
      </c>
      <c r="O104" s="18" t="s">
        <v>485</v>
      </c>
      <c r="P104" s="18" t="s">
        <v>119</v>
      </c>
      <c r="Q104" s="18" t="s">
        <v>585</v>
      </c>
      <c r="R104" s="19" t="s">
        <v>586</v>
      </c>
      <c r="S104" s="19" t="s">
        <v>868</v>
      </c>
      <c r="T104" s="19" t="s">
        <v>873</v>
      </c>
      <c r="U104" s="19">
        <v>13571616318</v>
      </c>
      <c r="V104" s="19" t="s">
        <v>106</v>
      </c>
      <c r="W104" s="19">
        <v>40</v>
      </c>
      <c r="X104" s="18"/>
      <c r="Y104" s="18"/>
      <c r="Z104" s="18"/>
      <c r="AA104" s="18"/>
      <c r="AB104" s="19">
        <v>40</v>
      </c>
      <c r="AC104" s="19">
        <v>21</v>
      </c>
      <c r="AD104" s="19" t="s">
        <v>107</v>
      </c>
      <c r="AE104" s="19" t="s">
        <v>108</v>
      </c>
      <c r="AF104" s="19" t="s">
        <v>107</v>
      </c>
      <c r="AG104" s="19" t="s">
        <v>107</v>
      </c>
      <c r="AH104" s="19" t="s">
        <v>587</v>
      </c>
      <c r="AI104" s="19" t="s">
        <v>107</v>
      </c>
      <c r="AJ104" s="19" t="s">
        <v>874</v>
      </c>
    </row>
    <row r="105" s="2" customFormat="1" ht="205" customHeight="1" spans="1:36">
      <c r="A105" s="14"/>
      <c r="B105" s="17"/>
      <c r="C105" s="18" t="s">
        <v>875</v>
      </c>
      <c r="D105" s="18" t="s">
        <v>876</v>
      </c>
      <c r="E105" s="19" t="s">
        <v>92</v>
      </c>
      <c r="F105" s="19" t="s">
        <v>877</v>
      </c>
      <c r="G105" s="18" t="s">
        <v>878</v>
      </c>
      <c r="H105" s="18" t="s">
        <v>580</v>
      </c>
      <c r="I105" s="18" t="s">
        <v>879</v>
      </c>
      <c r="J105" s="18" t="s">
        <v>880</v>
      </c>
      <c r="K105" s="18" t="s">
        <v>98</v>
      </c>
      <c r="L105" s="18" t="s">
        <v>99</v>
      </c>
      <c r="M105" s="18"/>
      <c r="N105" s="18" t="s">
        <v>260</v>
      </c>
      <c r="O105" s="18" t="s">
        <v>118</v>
      </c>
      <c r="P105" s="18" t="s">
        <v>119</v>
      </c>
      <c r="Q105" s="18" t="s">
        <v>585</v>
      </c>
      <c r="R105" s="19" t="s">
        <v>586</v>
      </c>
      <c r="S105" s="19" t="s">
        <v>877</v>
      </c>
      <c r="T105" s="19" t="s">
        <v>881</v>
      </c>
      <c r="U105" s="19">
        <v>13335442333</v>
      </c>
      <c r="V105" s="19" t="s">
        <v>106</v>
      </c>
      <c r="W105" s="19">
        <v>150</v>
      </c>
      <c r="X105" s="18"/>
      <c r="Y105" s="18"/>
      <c r="Z105" s="18"/>
      <c r="AA105" s="18"/>
      <c r="AB105" s="19">
        <v>130</v>
      </c>
      <c r="AC105" s="19">
        <v>40</v>
      </c>
      <c r="AD105" s="19" t="s">
        <v>108</v>
      </c>
      <c r="AE105" s="19" t="s">
        <v>108</v>
      </c>
      <c r="AF105" s="19" t="s">
        <v>108</v>
      </c>
      <c r="AG105" s="19" t="s">
        <v>107</v>
      </c>
      <c r="AH105" s="19" t="s">
        <v>587</v>
      </c>
      <c r="AI105" s="19" t="s">
        <v>107</v>
      </c>
      <c r="AJ105" s="19" t="s">
        <v>588</v>
      </c>
    </row>
    <row r="106" s="2" customFormat="1" ht="205" customHeight="1" spans="1:36">
      <c r="A106" s="14"/>
      <c r="B106" s="17"/>
      <c r="C106" s="18" t="s">
        <v>882</v>
      </c>
      <c r="D106" s="18" t="s">
        <v>883</v>
      </c>
      <c r="E106" s="19" t="s">
        <v>92</v>
      </c>
      <c r="F106" s="19" t="s">
        <v>877</v>
      </c>
      <c r="G106" s="18" t="s">
        <v>884</v>
      </c>
      <c r="H106" s="18" t="s">
        <v>885</v>
      </c>
      <c r="I106" s="18" t="s">
        <v>886</v>
      </c>
      <c r="J106" s="18" t="s">
        <v>887</v>
      </c>
      <c r="K106" s="18" t="s">
        <v>98</v>
      </c>
      <c r="L106" s="18" t="s">
        <v>99</v>
      </c>
      <c r="M106" s="18"/>
      <c r="N106" s="18" t="s">
        <v>260</v>
      </c>
      <c r="O106" s="18" t="s">
        <v>888</v>
      </c>
      <c r="P106" s="18" t="s">
        <v>119</v>
      </c>
      <c r="Q106" s="18" t="s">
        <v>585</v>
      </c>
      <c r="R106" s="19" t="s">
        <v>586</v>
      </c>
      <c r="S106" s="19" t="s">
        <v>877</v>
      </c>
      <c r="T106" s="19" t="s">
        <v>881</v>
      </c>
      <c r="U106" s="19">
        <v>13335442333</v>
      </c>
      <c r="V106" s="19" t="s">
        <v>106</v>
      </c>
      <c r="W106" s="19">
        <v>120</v>
      </c>
      <c r="X106" s="18"/>
      <c r="Y106" s="18"/>
      <c r="Z106" s="18"/>
      <c r="AA106" s="18"/>
      <c r="AB106" s="19">
        <v>140</v>
      </c>
      <c r="AC106" s="19">
        <v>43</v>
      </c>
      <c r="AD106" s="19" t="s">
        <v>108</v>
      </c>
      <c r="AE106" s="19" t="s">
        <v>108</v>
      </c>
      <c r="AF106" s="19" t="s">
        <v>108</v>
      </c>
      <c r="AG106" s="19" t="s">
        <v>107</v>
      </c>
      <c r="AH106" s="19" t="s">
        <v>587</v>
      </c>
      <c r="AI106" s="19" t="s">
        <v>107</v>
      </c>
      <c r="AJ106" s="19" t="s">
        <v>588</v>
      </c>
    </row>
    <row r="107" s="2" customFormat="1" ht="205" customHeight="1" spans="1:36">
      <c r="A107" s="14"/>
      <c r="B107" s="17"/>
      <c r="C107" s="18" t="s">
        <v>889</v>
      </c>
      <c r="D107" s="18" t="s">
        <v>890</v>
      </c>
      <c r="E107" s="19" t="s">
        <v>92</v>
      </c>
      <c r="F107" s="19" t="s">
        <v>891</v>
      </c>
      <c r="G107" s="18" t="s">
        <v>892</v>
      </c>
      <c r="H107" s="18" t="s">
        <v>580</v>
      </c>
      <c r="I107" s="18" t="s">
        <v>893</v>
      </c>
      <c r="J107" s="18" t="s">
        <v>890</v>
      </c>
      <c r="K107" s="18" t="s">
        <v>98</v>
      </c>
      <c r="L107" s="18" t="s">
        <v>99</v>
      </c>
      <c r="M107" s="18"/>
      <c r="N107" s="18" t="s">
        <v>260</v>
      </c>
      <c r="O107" s="18" t="s">
        <v>270</v>
      </c>
      <c r="P107" s="18" t="s">
        <v>119</v>
      </c>
      <c r="Q107" s="18" t="s">
        <v>585</v>
      </c>
      <c r="R107" s="19" t="s">
        <v>586</v>
      </c>
      <c r="S107" s="19" t="s">
        <v>891</v>
      </c>
      <c r="T107" s="19" t="s">
        <v>894</v>
      </c>
      <c r="U107" s="19">
        <v>17391387997</v>
      </c>
      <c r="V107" s="19" t="s">
        <v>106</v>
      </c>
      <c r="W107" s="19">
        <v>100</v>
      </c>
      <c r="X107" s="18"/>
      <c r="Y107" s="18"/>
      <c r="Z107" s="18"/>
      <c r="AA107" s="18"/>
      <c r="AB107" s="19">
        <v>100</v>
      </c>
      <c r="AC107" s="19">
        <v>30</v>
      </c>
      <c r="AD107" s="19" t="s">
        <v>108</v>
      </c>
      <c r="AE107" s="19" t="s">
        <v>108</v>
      </c>
      <c r="AF107" s="19" t="s">
        <v>107</v>
      </c>
      <c r="AG107" s="19" t="s">
        <v>107</v>
      </c>
      <c r="AH107" s="19" t="s">
        <v>587</v>
      </c>
      <c r="AI107" s="19" t="s">
        <v>107</v>
      </c>
      <c r="AJ107" s="19" t="s">
        <v>588</v>
      </c>
    </row>
    <row r="108" s="2" customFormat="1" ht="217" customHeight="1" spans="1:36">
      <c r="A108" s="14"/>
      <c r="B108" s="17"/>
      <c r="C108" s="18" t="s">
        <v>895</v>
      </c>
      <c r="D108" s="18" t="s">
        <v>896</v>
      </c>
      <c r="E108" s="19" t="s">
        <v>144</v>
      </c>
      <c r="F108" s="19" t="s">
        <v>442</v>
      </c>
      <c r="G108" s="18" t="s">
        <v>897</v>
      </c>
      <c r="H108" s="18" t="s">
        <v>580</v>
      </c>
      <c r="I108" s="18" t="s">
        <v>898</v>
      </c>
      <c r="J108" s="18" t="s">
        <v>899</v>
      </c>
      <c r="K108" s="18" t="s">
        <v>98</v>
      </c>
      <c r="L108" s="18" t="s">
        <v>99</v>
      </c>
      <c r="M108" s="18"/>
      <c r="N108" s="18" t="s">
        <v>260</v>
      </c>
      <c r="O108" s="18" t="s">
        <v>167</v>
      </c>
      <c r="P108" s="18" t="s">
        <v>119</v>
      </c>
      <c r="Q108" s="18" t="s">
        <v>585</v>
      </c>
      <c r="R108" s="19" t="s">
        <v>586</v>
      </c>
      <c r="S108" s="19" t="s">
        <v>442</v>
      </c>
      <c r="T108" s="19" t="s">
        <v>447</v>
      </c>
      <c r="U108" s="19">
        <v>15229565888</v>
      </c>
      <c r="V108" s="19" t="s">
        <v>106</v>
      </c>
      <c r="W108" s="19">
        <v>60</v>
      </c>
      <c r="X108" s="18"/>
      <c r="Y108" s="18"/>
      <c r="Z108" s="18"/>
      <c r="AA108" s="18"/>
      <c r="AB108" s="19">
        <v>60</v>
      </c>
      <c r="AC108" s="19">
        <v>18</v>
      </c>
      <c r="AD108" s="19" t="s">
        <v>108</v>
      </c>
      <c r="AE108" s="19" t="s">
        <v>108</v>
      </c>
      <c r="AF108" s="19" t="s">
        <v>108</v>
      </c>
      <c r="AG108" s="19" t="s">
        <v>107</v>
      </c>
      <c r="AH108" s="19" t="s">
        <v>587</v>
      </c>
      <c r="AI108" s="19" t="s">
        <v>107</v>
      </c>
      <c r="AJ108" s="19" t="s">
        <v>588</v>
      </c>
    </row>
    <row r="109" s="2" customFormat="1" ht="219" customHeight="1" spans="1:36">
      <c r="A109" s="14"/>
      <c r="B109" s="17"/>
      <c r="C109" s="18" t="s">
        <v>900</v>
      </c>
      <c r="D109" s="18" t="s">
        <v>901</v>
      </c>
      <c r="E109" s="19" t="s">
        <v>320</v>
      </c>
      <c r="F109" s="19" t="s">
        <v>902</v>
      </c>
      <c r="G109" s="18" t="s">
        <v>903</v>
      </c>
      <c r="H109" s="18" t="s">
        <v>580</v>
      </c>
      <c r="I109" s="18" t="s">
        <v>904</v>
      </c>
      <c r="J109" s="18" t="s">
        <v>901</v>
      </c>
      <c r="K109" s="18" t="s">
        <v>98</v>
      </c>
      <c r="L109" s="18" t="s">
        <v>99</v>
      </c>
      <c r="M109" s="18"/>
      <c r="N109" s="18" t="s">
        <v>260</v>
      </c>
      <c r="O109" s="18" t="s">
        <v>429</v>
      </c>
      <c r="P109" s="18" t="s">
        <v>119</v>
      </c>
      <c r="Q109" s="18" t="s">
        <v>585</v>
      </c>
      <c r="R109" s="19" t="s">
        <v>586</v>
      </c>
      <c r="S109" s="19" t="s">
        <v>902</v>
      </c>
      <c r="T109" s="19" t="s">
        <v>905</v>
      </c>
      <c r="U109" s="19">
        <v>13772846555</v>
      </c>
      <c r="V109" s="19" t="s">
        <v>106</v>
      </c>
      <c r="W109" s="19">
        <v>184</v>
      </c>
      <c r="X109" s="18"/>
      <c r="Y109" s="18"/>
      <c r="Z109" s="18"/>
      <c r="AA109" s="18"/>
      <c r="AB109" s="19">
        <v>180</v>
      </c>
      <c r="AC109" s="19">
        <v>50</v>
      </c>
      <c r="AD109" s="19" t="s">
        <v>108</v>
      </c>
      <c r="AE109" s="19" t="s">
        <v>108</v>
      </c>
      <c r="AF109" s="19" t="s">
        <v>107</v>
      </c>
      <c r="AG109" s="19" t="s">
        <v>107</v>
      </c>
      <c r="AH109" s="19" t="s">
        <v>587</v>
      </c>
      <c r="AI109" s="19" t="s">
        <v>107</v>
      </c>
      <c r="AJ109" s="19" t="s">
        <v>588</v>
      </c>
    </row>
    <row r="110" s="2" customFormat="1" ht="205" customHeight="1" spans="1:36">
      <c r="A110" s="14"/>
      <c r="B110" s="17"/>
      <c r="C110" s="18" t="s">
        <v>906</v>
      </c>
      <c r="D110" s="18" t="s">
        <v>907</v>
      </c>
      <c r="E110" s="19" t="s">
        <v>92</v>
      </c>
      <c r="F110" s="19" t="s">
        <v>908</v>
      </c>
      <c r="G110" s="18" t="s">
        <v>909</v>
      </c>
      <c r="H110" s="18" t="s">
        <v>580</v>
      </c>
      <c r="I110" s="18" t="s">
        <v>910</v>
      </c>
      <c r="J110" s="18" t="s">
        <v>911</v>
      </c>
      <c r="K110" s="18" t="s">
        <v>98</v>
      </c>
      <c r="L110" s="18" t="s">
        <v>99</v>
      </c>
      <c r="M110" s="18"/>
      <c r="N110" s="18" t="s">
        <v>260</v>
      </c>
      <c r="O110" s="18" t="s">
        <v>912</v>
      </c>
      <c r="P110" s="18" t="s">
        <v>119</v>
      </c>
      <c r="Q110" s="18" t="s">
        <v>585</v>
      </c>
      <c r="R110" s="19" t="s">
        <v>586</v>
      </c>
      <c r="S110" s="19" t="s">
        <v>908</v>
      </c>
      <c r="T110" s="19" t="s">
        <v>913</v>
      </c>
      <c r="U110" s="19">
        <v>13429765800</v>
      </c>
      <c r="V110" s="19" t="s">
        <v>106</v>
      </c>
      <c r="W110" s="19">
        <v>160</v>
      </c>
      <c r="X110" s="18"/>
      <c r="Y110" s="18"/>
      <c r="Z110" s="18"/>
      <c r="AA110" s="18"/>
      <c r="AB110" s="19">
        <v>232</v>
      </c>
      <c r="AC110" s="19">
        <v>119</v>
      </c>
      <c r="AD110" s="19" t="s">
        <v>108</v>
      </c>
      <c r="AE110" s="19" t="s">
        <v>108</v>
      </c>
      <c r="AF110" s="19" t="s">
        <v>107</v>
      </c>
      <c r="AG110" s="19" t="s">
        <v>107</v>
      </c>
      <c r="AH110" s="19" t="s">
        <v>587</v>
      </c>
      <c r="AI110" s="19" t="s">
        <v>107</v>
      </c>
      <c r="AJ110" s="19" t="s">
        <v>588</v>
      </c>
    </row>
    <row r="111" s="2" customFormat="1" ht="205" customHeight="1" spans="1:36">
      <c r="A111" s="14"/>
      <c r="B111" s="17"/>
      <c r="C111" s="18" t="s">
        <v>914</v>
      </c>
      <c r="D111" s="18" t="s">
        <v>915</v>
      </c>
      <c r="E111" s="19" t="s">
        <v>92</v>
      </c>
      <c r="F111" s="19" t="s">
        <v>294</v>
      </c>
      <c r="G111" s="18" t="s">
        <v>916</v>
      </c>
      <c r="H111" s="18" t="s">
        <v>296</v>
      </c>
      <c r="I111" s="18" t="s">
        <v>917</v>
      </c>
      <c r="J111" s="18" t="s">
        <v>915</v>
      </c>
      <c r="K111" s="18" t="s">
        <v>98</v>
      </c>
      <c r="L111" s="18" t="s">
        <v>99</v>
      </c>
      <c r="M111" s="18"/>
      <c r="N111" s="18" t="s">
        <v>454</v>
      </c>
      <c r="O111" s="18" t="s">
        <v>648</v>
      </c>
      <c r="P111" s="18" t="s">
        <v>119</v>
      </c>
      <c r="Q111" s="18" t="s">
        <v>585</v>
      </c>
      <c r="R111" s="19" t="s">
        <v>586</v>
      </c>
      <c r="S111" s="19" t="s">
        <v>294</v>
      </c>
      <c r="T111" s="19" t="s">
        <v>299</v>
      </c>
      <c r="U111" s="19">
        <v>15991461887</v>
      </c>
      <c r="V111" s="19" t="s">
        <v>106</v>
      </c>
      <c r="W111" s="19">
        <v>280</v>
      </c>
      <c r="X111" s="18"/>
      <c r="Y111" s="18"/>
      <c r="Z111" s="18"/>
      <c r="AA111" s="18"/>
      <c r="AB111" s="19">
        <v>305</v>
      </c>
      <c r="AC111" s="19">
        <v>52</v>
      </c>
      <c r="AD111" s="19" t="s">
        <v>108</v>
      </c>
      <c r="AE111" s="19" t="s">
        <v>108</v>
      </c>
      <c r="AF111" s="19" t="s">
        <v>108</v>
      </c>
      <c r="AG111" s="19" t="s">
        <v>108</v>
      </c>
      <c r="AH111" s="19" t="s">
        <v>918</v>
      </c>
      <c r="AI111" s="19" t="s">
        <v>107</v>
      </c>
      <c r="AJ111" s="19" t="s">
        <v>919</v>
      </c>
    </row>
    <row r="112" s="2" customFormat="1" ht="205" customHeight="1" spans="1:36">
      <c r="A112" s="14"/>
      <c r="B112" s="17"/>
      <c r="C112" s="18" t="s">
        <v>920</v>
      </c>
      <c r="D112" s="18" t="s">
        <v>921</v>
      </c>
      <c r="E112" s="19" t="s">
        <v>92</v>
      </c>
      <c r="F112" s="19" t="s">
        <v>922</v>
      </c>
      <c r="G112" s="18" t="s">
        <v>923</v>
      </c>
      <c r="H112" s="18" t="s">
        <v>296</v>
      </c>
      <c r="I112" s="18" t="s">
        <v>924</v>
      </c>
      <c r="J112" s="18" t="s">
        <v>921</v>
      </c>
      <c r="K112" s="18" t="s">
        <v>98</v>
      </c>
      <c r="L112" s="18" t="s">
        <v>99</v>
      </c>
      <c r="M112" s="18"/>
      <c r="N112" s="18" t="s">
        <v>260</v>
      </c>
      <c r="O112" s="18" t="s">
        <v>925</v>
      </c>
      <c r="P112" s="18" t="s">
        <v>119</v>
      </c>
      <c r="Q112" s="18" t="s">
        <v>585</v>
      </c>
      <c r="R112" s="19" t="s">
        <v>586</v>
      </c>
      <c r="S112" s="19" t="s">
        <v>922</v>
      </c>
      <c r="T112" s="19" t="s">
        <v>926</v>
      </c>
      <c r="U112" s="19">
        <v>13468681569</v>
      </c>
      <c r="V112" s="19" t="s">
        <v>106</v>
      </c>
      <c r="W112" s="19">
        <v>130</v>
      </c>
      <c r="X112" s="18"/>
      <c r="Y112" s="18"/>
      <c r="Z112" s="18"/>
      <c r="AA112" s="18"/>
      <c r="AB112" s="19">
        <v>135</v>
      </c>
      <c r="AC112" s="19">
        <v>60</v>
      </c>
      <c r="AD112" s="19" t="s">
        <v>108</v>
      </c>
      <c r="AE112" s="19" t="s">
        <v>108</v>
      </c>
      <c r="AF112" s="19" t="s">
        <v>107</v>
      </c>
      <c r="AG112" s="19" t="s">
        <v>108</v>
      </c>
      <c r="AH112" s="19" t="s">
        <v>918</v>
      </c>
      <c r="AI112" s="19" t="s">
        <v>107</v>
      </c>
      <c r="AJ112" s="19" t="s">
        <v>919</v>
      </c>
    </row>
    <row r="113" s="2" customFormat="1" ht="205" customHeight="1" spans="1:36">
      <c r="A113" s="14"/>
      <c r="B113" s="17"/>
      <c r="C113" s="18" t="s">
        <v>927</v>
      </c>
      <c r="D113" s="18" t="s">
        <v>928</v>
      </c>
      <c r="E113" s="19" t="s">
        <v>92</v>
      </c>
      <c r="F113" s="19" t="s">
        <v>407</v>
      </c>
      <c r="G113" s="18" t="s">
        <v>929</v>
      </c>
      <c r="H113" s="18" t="s">
        <v>930</v>
      </c>
      <c r="I113" s="18" t="s">
        <v>931</v>
      </c>
      <c r="J113" s="18" t="s">
        <v>932</v>
      </c>
      <c r="K113" s="18" t="s">
        <v>98</v>
      </c>
      <c r="L113" s="18" t="s">
        <v>99</v>
      </c>
      <c r="M113" s="18"/>
      <c r="N113" s="18" t="s">
        <v>933</v>
      </c>
      <c r="O113" s="18" t="s">
        <v>270</v>
      </c>
      <c r="P113" s="18" t="s">
        <v>119</v>
      </c>
      <c r="Q113" s="18" t="s">
        <v>585</v>
      </c>
      <c r="R113" s="19" t="s">
        <v>586</v>
      </c>
      <c r="S113" s="19" t="s">
        <v>407</v>
      </c>
      <c r="T113" s="19" t="s">
        <v>412</v>
      </c>
      <c r="U113" s="19">
        <v>18992647695</v>
      </c>
      <c r="V113" s="19" t="s">
        <v>106</v>
      </c>
      <c r="W113" s="19">
        <v>96</v>
      </c>
      <c r="X113" s="18"/>
      <c r="Y113" s="18"/>
      <c r="Z113" s="18"/>
      <c r="AA113" s="18"/>
      <c r="AB113" s="19">
        <v>200</v>
      </c>
      <c r="AC113" s="19">
        <v>160</v>
      </c>
      <c r="AD113" s="19" t="s">
        <v>107</v>
      </c>
      <c r="AE113" s="19" t="s">
        <v>108</v>
      </c>
      <c r="AF113" s="19" t="s">
        <v>108</v>
      </c>
      <c r="AG113" s="19" t="s">
        <v>107</v>
      </c>
      <c r="AH113" s="19" t="s">
        <v>587</v>
      </c>
      <c r="AI113" s="19" t="s">
        <v>107</v>
      </c>
      <c r="AJ113" s="19" t="s">
        <v>934</v>
      </c>
    </row>
    <row r="114" s="2" customFormat="1" ht="205" customHeight="1" spans="1:36">
      <c r="A114" s="14"/>
      <c r="B114" s="17"/>
      <c r="C114" s="18" t="s">
        <v>935</v>
      </c>
      <c r="D114" s="18" t="s">
        <v>936</v>
      </c>
      <c r="E114" s="19" t="s">
        <v>607</v>
      </c>
      <c r="F114" s="19" t="s">
        <v>937</v>
      </c>
      <c r="G114" s="18" t="s">
        <v>938</v>
      </c>
      <c r="H114" s="18" t="s">
        <v>939</v>
      </c>
      <c r="I114" s="18" t="s">
        <v>940</v>
      </c>
      <c r="J114" s="18" t="s">
        <v>941</v>
      </c>
      <c r="K114" s="18" t="s">
        <v>98</v>
      </c>
      <c r="L114" s="18" t="s">
        <v>99</v>
      </c>
      <c r="M114" s="18"/>
      <c r="N114" s="18" t="s">
        <v>583</v>
      </c>
      <c r="O114" s="18" t="s">
        <v>816</v>
      </c>
      <c r="P114" s="18" t="s">
        <v>119</v>
      </c>
      <c r="Q114" s="18" t="s">
        <v>585</v>
      </c>
      <c r="R114" s="19" t="s">
        <v>586</v>
      </c>
      <c r="S114" s="19" t="s">
        <v>937</v>
      </c>
      <c r="T114" s="19" t="s">
        <v>942</v>
      </c>
      <c r="U114" s="19">
        <v>18091654803</v>
      </c>
      <c r="V114" s="19" t="s">
        <v>106</v>
      </c>
      <c r="W114" s="19">
        <v>60</v>
      </c>
      <c r="X114" s="18"/>
      <c r="Y114" s="18"/>
      <c r="Z114" s="18"/>
      <c r="AA114" s="18"/>
      <c r="AB114" s="19">
        <v>50</v>
      </c>
      <c r="AC114" s="19">
        <v>25</v>
      </c>
      <c r="AD114" s="19" t="s">
        <v>107</v>
      </c>
      <c r="AE114" s="19" t="s">
        <v>108</v>
      </c>
      <c r="AF114" s="19" t="s">
        <v>107</v>
      </c>
      <c r="AG114" s="19" t="s">
        <v>107</v>
      </c>
      <c r="AH114" s="19" t="s">
        <v>587</v>
      </c>
      <c r="AI114" s="19" t="s">
        <v>107</v>
      </c>
      <c r="AJ114" s="19" t="s">
        <v>934</v>
      </c>
    </row>
    <row r="115" s="2" customFormat="1" ht="205" customHeight="1" spans="1:36">
      <c r="A115" s="14"/>
      <c r="B115" s="17"/>
      <c r="C115" s="18" t="s">
        <v>943</v>
      </c>
      <c r="D115" s="18" t="s">
        <v>944</v>
      </c>
      <c r="E115" s="19" t="s">
        <v>92</v>
      </c>
      <c r="F115" s="19" t="s">
        <v>945</v>
      </c>
      <c r="G115" s="18" t="s">
        <v>946</v>
      </c>
      <c r="H115" s="18" t="s">
        <v>947</v>
      </c>
      <c r="I115" s="18" t="s">
        <v>948</v>
      </c>
      <c r="J115" s="18" t="s">
        <v>944</v>
      </c>
      <c r="K115" s="18" t="s">
        <v>98</v>
      </c>
      <c r="L115" s="18" t="s">
        <v>99</v>
      </c>
      <c r="M115" s="18"/>
      <c r="N115" s="18" t="s">
        <v>260</v>
      </c>
      <c r="O115" s="18" t="s">
        <v>949</v>
      </c>
      <c r="P115" s="18" t="s">
        <v>119</v>
      </c>
      <c r="Q115" s="18" t="s">
        <v>585</v>
      </c>
      <c r="R115" s="19" t="s">
        <v>586</v>
      </c>
      <c r="S115" s="19" t="s">
        <v>945</v>
      </c>
      <c r="T115" s="19" t="s">
        <v>950</v>
      </c>
      <c r="U115" s="19">
        <v>15029662518</v>
      </c>
      <c r="V115" s="19" t="s">
        <v>106</v>
      </c>
      <c r="W115" s="19">
        <v>150</v>
      </c>
      <c r="X115" s="18"/>
      <c r="Y115" s="18"/>
      <c r="Z115" s="18"/>
      <c r="AA115" s="18"/>
      <c r="AB115" s="19">
        <v>990</v>
      </c>
      <c r="AC115" s="19">
        <v>35</v>
      </c>
      <c r="AD115" s="19" t="s">
        <v>107</v>
      </c>
      <c r="AE115" s="19" t="s">
        <v>108</v>
      </c>
      <c r="AF115" s="19" t="s">
        <v>108</v>
      </c>
      <c r="AG115" s="19" t="s">
        <v>107</v>
      </c>
      <c r="AH115" s="19" t="s">
        <v>359</v>
      </c>
      <c r="AI115" s="19" t="s">
        <v>107</v>
      </c>
      <c r="AJ115" s="19" t="s">
        <v>360</v>
      </c>
    </row>
    <row r="116" s="2" customFormat="1" ht="205" customHeight="1" spans="1:36">
      <c r="A116" s="14"/>
      <c r="B116" s="17"/>
      <c r="C116" s="18" t="s">
        <v>951</v>
      </c>
      <c r="D116" s="18" t="s">
        <v>952</v>
      </c>
      <c r="E116" s="19" t="s">
        <v>92</v>
      </c>
      <c r="F116" s="19" t="s">
        <v>953</v>
      </c>
      <c r="G116" s="18" t="s">
        <v>954</v>
      </c>
      <c r="H116" s="18" t="s">
        <v>955</v>
      </c>
      <c r="I116" s="18" t="s">
        <v>956</v>
      </c>
      <c r="J116" s="18" t="s">
        <v>957</v>
      </c>
      <c r="K116" s="18" t="s">
        <v>98</v>
      </c>
      <c r="L116" s="18" t="s">
        <v>99</v>
      </c>
      <c r="M116" s="18"/>
      <c r="N116" s="18" t="s">
        <v>260</v>
      </c>
      <c r="O116" s="18" t="s">
        <v>949</v>
      </c>
      <c r="P116" s="18" t="s">
        <v>119</v>
      </c>
      <c r="Q116" s="18" t="s">
        <v>585</v>
      </c>
      <c r="R116" s="19" t="s">
        <v>586</v>
      </c>
      <c r="S116" s="19" t="s">
        <v>953</v>
      </c>
      <c r="T116" s="19" t="s">
        <v>958</v>
      </c>
      <c r="U116" s="19">
        <v>13991628226</v>
      </c>
      <c r="V116" s="19" t="s">
        <v>106</v>
      </c>
      <c r="W116" s="19">
        <v>225</v>
      </c>
      <c r="X116" s="18"/>
      <c r="Y116" s="18"/>
      <c r="Z116" s="18"/>
      <c r="AA116" s="18"/>
      <c r="AB116" s="19">
        <v>1030</v>
      </c>
      <c r="AC116" s="19">
        <v>371</v>
      </c>
      <c r="AD116" s="19" t="s">
        <v>107</v>
      </c>
      <c r="AE116" s="19" t="s">
        <v>108</v>
      </c>
      <c r="AF116" s="19" t="s">
        <v>107</v>
      </c>
      <c r="AG116" s="19" t="s">
        <v>107</v>
      </c>
      <c r="AH116" s="19" t="s">
        <v>587</v>
      </c>
      <c r="AI116" s="19" t="s">
        <v>107</v>
      </c>
      <c r="AJ116" s="19" t="s">
        <v>588</v>
      </c>
    </row>
    <row r="117" s="2" customFormat="1" ht="215" customHeight="1" spans="1:36">
      <c r="A117" s="14"/>
      <c r="B117" s="17"/>
      <c r="C117" s="18" t="s">
        <v>959</v>
      </c>
      <c r="D117" s="18" t="s">
        <v>960</v>
      </c>
      <c r="E117" s="19" t="s">
        <v>92</v>
      </c>
      <c r="F117" s="19" t="s">
        <v>591</v>
      </c>
      <c r="G117" s="18" t="s">
        <v>961</v>
      </c>
      <c r="H117" s="18" t="s">
        <v>580</v>
      </c>
      <c r="I117" s="18" t="s">
        <v>962</v>
      </c>
      <c r="J117" s="18" t="s">
        <v>963</v>
      </c>
      <c r="K117" s="18" t="s">
        <v>98</v>
      </c>
      <c r="L117" s="18" t="s">
        <v>99</v>
      </c>
      <c r="M117" s="18"/>
      <c r="N117" s="18" t="s">
        <v>100</v>
      </c>
      <c r="O117" s="18" t="s">
        <v>139</v>
      </c>
      <c r="P117" s="18" t="s">
        <v>119</v>
      </c>
      <c r="Q117" s="18" t="s">
        <v>585</v>
      </c>
      <c r="R117" s="19" t="s">
        <v>586</v>
      </c>
      <c r="S117" s="19" t="s">
        <v>591</v>
      </c>
      <c r="T117" s="19" t="s">
        <v>964</v>
      </c>
      <c r="U117" s="19">
        <v>15891631683</v>
      </c>
      <c r="V117" s="19" t="s">
        <v>106</v>
      </c>
      <c r="W117" s="19">
        <v>296</v>
      </c>
      <c r="X117" s="18"/>
      <c r="Y117" s="18"/>
      <c r="Z117" s="18"/>
      <c r="AA117" s="18"/>
      <c r="AB117" s="19">
        <v>405</v>
      </c>
      <c r="AC117" s="19">
        <v>45</v>
      </c>
      <c r="AD117" s="19" t="s">
        <v>107</v>
      </c>
      <c r="AE117" s="19" t="s">
        <v>108</v>
      </c>
      <c r="AF117" s="19" t="s">
        <v>108</v>
      </c>
      <c r="AG117" s="19" t="s">
        <v>107</v>
      </c>
      <c r="AH117" s="19" t="s">
        <v>587</v>
      </c>
      <c r="AI117" s="19" t="s">
        <v>107</v>
      </c>
      <c r="AJ117" s="19" t="s">
        <v>934</v>
      </c>
    </row>
    <row r="118" s="2" customFormat="1" ht="224" customHeight="1" spans="1:36">
      <c r="A118" s="14"/>
      <c r="B118" s="17"/>
      <c r="C118" s="18" t="s">
        <v>965</v>
      </c>
      <c r="D118" s="18" t="s">
        <v>966</v>
      </c>
      <c r="E118" s="19" t="s">
        <v>967</v>
      </c>
      <c r="F118" s="19" t="s">
        <v>591</v>
      </c>
      <c r="G118" s="18" t="s">
        <v>968</v>
      </c>
      <c r="H118" s="18" t="s">
        <v>580</v>
      </c>
      <c r="I118" s="18" t="s">
        <v>969</v>
      </c>
      <c r="J118" s="18" t="s">
        <v>970</v>
      </c>
      <c r="K118" s="18" t="s">
        <v>98</v>
      </c>
      <c r="L118" s="18" t="s">
        <v>99</v>
      </c>
      <c r="M118" s="18"/>
      <c r="N118" s="18" t="s">
        <v>583</v>
      </c>
      <c r="O118" s="18" t="s">
        <v>971</v>
      </c>
      <c r="P118" s="18" t="s">
        <v>119</v>
      </c>
      <c r="Q118" s="18" t="s">
        <v>585</v>
      </c>
      <c r="R118" s="19" t="s">
        <v>586</v>
      </c>
      <c r="S118" s="19" t="s">
        <v>591</v>
      </c>
      <c r="T118" s="19" t="s">
        <v>596</v>
      </c>
      <c r="U118" s="19">
        <v>18109165776</v>
      </c>
      <c r="V118" s="19" t="s">
        <v>106</v>
      </c>
      <c r="W118" s="19">
        <v>220</v>
      </c>
      <c r="X118" s="18"/>
      <c r="Y118" s="18"/>
      <c r="Z118" s="18"/>
      <c r="AA118" s="18"/>
      <c r="AB118" s="19">
        <v>370</v>
      </c>
      <c r="AC118" s="19">
        <v>65</v>
      </c>
      <c r="AD118" s="19" t="s">
        <v>107</v>
      </c>
      <c r="AE118" s="19" t="s">
        <v>107</v>
      </c>
      <c r="AF118" s="19" t="s">
        <v>108</v>
      </c>
      <c r="AG118" s="19" t="s">
        <v>107</v>
      </c>
      <c r="AH118" s="19" t="s">
        <v>587</v>
      </c>
      <c r="AI118" s="19" t="s">
        <v>107</v>
      </c>
      <c r="AJ118" s="19" t="s">
        <v>934</v>
      </c>
    </row>
    <row r="119" s="2" customFormat="1" ht="219" customHeight="1" spans="1:36">
      <c r="A119" s="14"/>
      <c r="B119" s="17"/>
      <c r="C119" s="18" t="s">
        <v>972</v>
      </c>
      <c r="D119" s="18" t="s">
        <v>973</v>
      </c>
      <c r="E119" s="19" t="s">
        <v>967</v>
      </c>
      <c r="F119" s="19" t="s">
        <v>974</v>
      </c>
      <c r="G119" s="18" t="s">
        <v>975</v>
      </c>
      <c r="H119" s="18" t="s">
        <v>580</v>
      </c>
      <c r="I119" s="18" t="s">
        <v>976</v>
      </c>
      <c r="J119" s="18" t="s">
        <v>977</v>
      </c>
      <c r="K119" s="18" t="s">
        <v>98</v>
      </c>
      <c r="L119" s="18" t="s">
        <v>99</v>
      </c>
      <c r="M119" s="18"/>
      <c r="N119" s="18" t="s">
        <v>315</v>
      </c>
      <c r="O119" s="18" t="s">
        <v>978</v>
      </c>
      <c r="P119" s="18" t="s">
        <v>119</v>
      </c>
      <c r="Q119" s="18" t="s">
        <v>585</v>
      </c>
      <c r="R119" s="19" t="s">
        <v>586</v>
      </c>
      <c r="S119" s="19" t="s">
        <v>974</v>
      </c>
      <c r="T119" s="19" t="s">
        <v>979</v>
      </c>
      <c r="U119" s="19">
        <v>15091652170</v>
      </c>
      <c r="V119" s="19" t="s">
        <v>106</v>
      </c>
      <c r="W119" s="19">
        <v>110</v>
      </c>
      <c r="X119" s="18"/>
      <c r="Y119" s="18"/>
      <c r="Z119" s="18"/>
      <c r="AA119" s="18"/>
      <c r="AB119" s="19">
        <v>170</v>
      </c>
      <c r="AC119" s="19">
        <v>110</v>
      </c>
      <c r="AD119" s="19" t="s">
        <v>107</v>
      </c>
      <c r="AE119" s="19" t="s">
        <v>107</v>
      </c>
      <c r="AF119" s="19" t="s">
        <v>107</v>
      </c>
      <c r="AG119" s="19" t="s">
        <v>107</v>
      </c>
      <c r="AH119" s="19" t="s">
        <v>587</v>
      </c>
      <c r="AI119" s="19" t="s">
        <v>107</v>
      </c>
      <c r="AJ119" s="19" t="s">
        <v>934</v>
      </c>
    </row>
    <row r="120" s="2" customFormat="1" ht="205" customHeight="1" spans="1:36">
      <c r="A120" s="14"/>
      <c r="B120" s="17"/>
      <c r="C120" s="18" t="s">
        <v>980</v>
      </c>
      <c r="D120" s="18" t="s">
        <v>981</v>
      </c>
      <c r="E120" s="19" t="s">
        <v>92</v>
      </c>
      <c r="F120" s="19" t="s">
        <v>982</v>
      </c>
      <c r="G120" s="18" t="s">
        <v>983</v>
      </c>
      <c r="H120" s="18" t="s">
        <v>580</v>
      </c>
      <c r="I120" s="18" t="s">
        <v>984</v>
      </c>
      <c r="J120" s="18" t="s">
        <v>985</v>
      </c>
      <c r="K120" s="18" t="s">
        <v>98</v>
      </c>
      <c r="L120" s="18" t="s">
        <v>99</v>
      </c>
      <c r="M120" s="18"/>
      <c r="N120" s="18" t="s">
        <v>117</v>
      </c>
      <c r="O120" s="18" t="s">
        <v>986</v>
      </c>
      <c r="P120" s="18" t="s">
        <v>119</v>
      </c>
      <c r="Q120" s="18" t="s">
        <v>585</v>
      </c>
      <c r="R120" s="19" t="s">
        <v>586</v>
      </c>
      <c r="S120" s="19" t="s">
        <v>982</v>
      </c>
      <c r="T120" s="19" t="s">
        <v>987</v>
      </c>
      <c r="U120" s="19">
        <v>13429762949</v>
      </c>
      <c r="V120" s="19" t="s">
        <v>106</v>
      </c>
      <c r="W120" s="19">
        <v>500</v>
      </c>
      <c r="X120" s="18"/>
      <c r="Y120" s="18"/>
      <c r="Z120" s="18"/>
      <c r="AA120" s="18"/>
      <c r="AB120" s="19">
        <v>510</v>
      </c>
      <c r="AC120" s="19">
        <v>33</v>
      </c>
      <c r="AD120" s="19" t="s">
        <v>107</v>
      </c>
      <c r="AE120" s="19" t="s">
        <v>108</v>
      </c>
      <c r="AF120" s="19" t="s">
        <v>108</v>
      </c>
      <c r="AG120" s="19" t="s">
        <v>107</v>
      </c>
      <c r="AH120" s="19" t="s">
        <v>587</v>
      </c>
      <c r="AI120" s="19" t="s">
        <v>107</v>
      </c>
      <c r="AJ120" s="19" t="s">
        <v>211</v>
      </c>
    </row>
    <row r="121" s="2" customFormat="1" ht="205" customHeight="1" spans="1:36">
      <c r="A121" s="14"/>
      <c r="B121" s="17"/>
      <c r="C121" s="18" t="s">
        <v>988</v>
      </c>
      <c r="D121" s="18" t="s">
        <v>989</v>
      </c>
      <c r="E121" s="19" t="s">
        <v>92</v>
      </c>
      <c r="F121" s="19" t="s">
        <v>433</v>
      </c>
      <c r="G121" s="18" t="s">
        <v>990</v>
      </c>
      <c r="H121" s="18" t="s">
        <v>580</v>
      </c>
      <c r="I121" s="18" t="s">
        <v>991</v>
      </c>
      <c r="J121" s="18" t="s">
        <v>992</v>
      </c>
      <c r="K121" s="18" t="s">
        <v>98</v>
      </c>
      <c r="L121" s="18" t="s">
        <v>99</v>
      </c>
      <c r="M121" s="18"/>
      <c r="N121" s="18" t="s">
        <v>454</v>
      </c>
      <c r="O121" s="18" t="s">
        <v>429</v>
      </c>
      <c r="P121" s="18" t="s">
        <v>119</v>
      </c>
      <c r="Q121" s="18" t="s">
        <v>585</v>
      </c>
      <c r="R121" s="19" t="s">
        <v>586</v>
      </c>
      <c r="S121" s="19" t="s">
        <v>433</v>
      </c>
      <c r="T121" s="19" t="s">
        <v>438</v>
      </c>
      <c r="U121" s="19">
        <v>18740362143</v>
      </c>
      <c r="V121" s="19" t="s">
        <v>106</v>
      </c>
      <c r="W121" s="19">
        <v>30</v>
      </c>
      <c r="X121" s="18"/>
      <c r="Y121" s="18"/>
      <c r="Z121" s="18"/>
      <c r="AA121" s="18"/>
      <c r="AB121" s="19">
        <v>90</v>
      </c>
      <c r="AC121" s="19">
        <v>50</v>
      </c>
      <c r="AD121" s="19" t="s">
        <v>107</v>
      </c>
      <c r="AE121" s="19" t="s">
        <v>107</v>
      </c>
      <c r="AF121" s="19" t="s">
        <v>108</v>
      </c>
      <c r="AG121" s="19" t="s">
        <v>107</v>
      </c>
      <c r="AH121" s="19" t="s">
        <v>587</v>
      </c>
      <c r="AI121" s="19" t="s">
        <v>107</v>
      </c>
      <c r="AJ121" s="19" t="s">
        <v>934</v>
      </c>
    </row>
    <row r="122" s="2" customFormat="1" ht="220" customHeight="1" spans="1:36">
      <c r="A122" s="14"/>
      <c r="B122" s="17"/>
      <c r="C122" s="18" t="s">
        <v>993</v>
      </c>
      <c r="D122" s="18" t="s">
        <v>994</v>
      </c>
      <c r="E122" s="19" t="s">
        <v>92</v>
      </c>
      <c r="F122" s="19" t="s">
        <v>995</v>
      </c>
      <c r="G122" s="18" t="s">
        <v>996</v>
      </c>
      <c r="H122" s="18" t="s">
        <v>580</v>
      </c>
      <c r="I122" s="18" t="s">
        <v>997</v>
      </c>
      <c r="J122" s="18" t="s">
        <v>998</v>
      </c>
      <c r="K122" s="18" t="s">
        <v>98</v>
      </c>
      <c r="L122" s="18" t="s">
        <v>99</v>
      </c>
      <c r="M122" s="18"/>
      <c r="N122" s="18" t="s">
        <v>260</v>
      </c>
      <c r="O122" s="18" t="s">
        <v>149</v>
      </c>
      <c r="P122" s="18" t="s">
        <v>119</v>
      </c>
      <c r="Q122" s="18" t="s">
        <v>585</v>
      </c>
      <c r="R122" s="19" t="s">
        <v>586</v>
      </c>
      <c r="S122" s="19" t="s">
        <v>995</v>
      </c>
      <c r="T122" s="19" t="s">
        <v>999</v>
      </c>
      <c r="U122" s="19">
        <v>18329601639</v>
      </c>
      <c r="V122" s="19" t="s">
        <v>106</v>
      </c>
      <c r="W122" s="19">
        <v>85</v>
      </c>
      <c r="X122" s="18"/>
      <c r="Y122" s="18"/>
      <c r="Z122" s="18"/>
      <c r="AA122" s="18"/>
      <c r="AB122" s="19">
        <v>125</v>
      </c>
      <c r="AC122" s="19">
        <v>35</v>
      </c>
      <c r="AD122" s="19" t="s">
        <v>108</v>
      </c>
      <c r="AE122" s="19" t="s">
        <v>108</v>
      </c>
      <c r="AF122" s="19" t="s">
        <v>107</v>
      </c>
      <c r="AG122" s="19" t="s">
        <v>107</v>
      </c>
      <c r="AH122" s="19" t="s">
        <v>587</v>
      </c>
      <c r="AI122" s="19" t="s">
        <v>107</v>
      </c>
      <c r="AJ122" s="19" t="s">
        <v>1000</v>
      </c>
    </row>
    <row r="123" s="2" customFormat="1" ht="217" customHeight="1" spans="1:36">
      <c r="A123" s="14"/>
      <c r="B123" s="17"/>
      <c r="C123" s="18" t="s">
        <v>1001</v>
      </c>
      <c r="D123" s="18" t="s">
        <v>1002</v>
      </c>
      <c r="E123" s="19" t="s">
        <v>92</v>
      </c>
      <c r="F123" s="19" t="s">
        <v>995</v>
      </c>
      <c r="G123" s="18" t="s">
        <v>1003</v>
      </c>
      <c r="H123" s="18" t="s">
        <v>580</v>
      </c>
      <c r="I123" s="18" t="s">
        <v>1004</v>
      </c>
      <c r="J123" s="18" t="s">
        <v>1005</v>
      </c>
      <c r="K123" s="18" t="s">
        <v>98</v>
      </c>
      <c r="L123" s="18" t="s">
        <v>99</v>
      </c>
      <c r="M123" s="18"/>
      <c r="N123" s="18" t="s">
        <v>100</v>
      </c>
      <c r="O123" s="18" t="s">
        <v>149</v>
      </c>
      <c r="P123" s="18" t="s">
        <v>119</v>
      </c>
      <c r="Q123" s="18" t="s">
        <v>585</v>
      </c>
      <c r="R123" s="19" t="s">
        <v>586</v>
      </c>
      <c r="S123" s="19" t="s">
        <v>995</v>
      </c>
      <c r="T123" s="19" t="s">
        <v>1006</v>
      </c>
      <c r="U123" s="19">
        <v>13892670742</v>
      </c>
      <c r="V123" s="19" t="s">
        <v>106</v>
      </c>
      <c r="W123" s="19">
        <v>100</v>
      </c>
      <c r="X123" s="18"/>
      <c r="Y123" s="18"/>
      <c r="Z123" s="18"/>
      <c r="AA123" s="18"/>
      <c r="AB123" s="19">
        <v>260</v>
      </c>
      <c r="AC123" s="19">
        <v>35</v>
      </c>
      <c r="AD123" s="19" t="s">
        <v>108</v>
      </c>
      <c r="AE123" s="19" t="s">
        <v>108</v>
      </c>
      <c r="AF123" s="19" t="s">
        <v>107</v>
      </c>
      <c r="AG123" s="19" t="s">
        <v>107</v>
      </c>
      <c r="AH123" s="19" t="s">
        <v>587</v>
      </c>
      <c r="AI123" s="19" t="s">
        <v>107</v>
      </c>
      <c r="AJ123" s="19" t="s">
        <v>934</v>
      </c>
    </row>
    <row r="124" s="2" customFormat="1" ht="205" customHeight="1" spans="1:36">
      <c r="A124" s="14"/>
      <c r="B124" s="17"/>
      <c r="C124" s="18" t="s">
        <v>1007</v>
      </c>
      <c r="D124" s="18" t="s">
        <v>1008</v>
      </c>
      <c r="E124" s="19" t="s">
        <v>92</v>
      </c>
      <c r="F124" s="19" t="s">
        <v>1009</v>
      </c>
      <c r="G124" s="18" t="s">
        <v>1010</v>
      </c>
      <c r="H124" s="18" t="s">
        <v>580</v>
      </c>
      <c r="I124" s="18" t="s">
        <v>1011</v>
      </c>
      <c r="J124" s="18" t="s">
        <v>1012</v>
      </c>
      <c r="K124" s="18" t="s">
        <v>98</v>
      </c>
      <c r="L124" s="18" t="s">
        <v>99</v>
      </c>
      <c r="M124" s="18"/>
      <c r="N124" s="18" t="s">
        <v>1013</v>
      </c>
      <c r="O124" s="18" t="s">
        <v>1014</v>
      </c>
      <c r="P124" s="18" t="s">
        <v>119</v>
      </c>
      <c r="Q124" s="18" t="s">
        <v>585</v>
      </c>
      <c r="R124" s="19" t="s">
        <v>586</v>
      </c>
      <c r="S124" s="19" t="s">
        <v>1009</v>
      </c>
      <c r="T124" s="19" t="s">
        <v>1015</v>
      </c>
      <c r="U124" s="19">
        <v>13484898878</v>
      </c>
      <c r="V124" s="19" t="s">
        <v>106</v>
      </c>
      <c r="W124" s="19">
        <v>90</v>
      </c>
      <c r="X124" s="18"/>
      <c r="Y124" s="18"/>
      <c r="Z124" s="18"/>
      <c r="AA124" s="18"/>
      <c r="AB124" s="19">
        <v>96</v>
      </c>
      <c r="AC124" s="19">
        <v>61</v>
      </c>
      <c r="AD124" s="19" t="s">
        <v>107</v>
      </c>
      <c r="AE124" s="19" t="s">
        <v>108</v>
      </c>
      <c r="AF124" s="19" t="s">
        <v>108</v>
      </c>
      <c r="AG124" s="19" t="s">
        <v>108</v>
      </c>
      <c r="AH124" s="19" t="s">
        <v>587</v>
      </c>
      <c r="AI124" s="19" t="s">
        <v>107</v>
      </c>
      <c r="AJ124" s="19" t="s">
        <v>1016</v>
      </c>
    </row>
    <row r="125" s="2" customFormat="1" ht="205" customHeight="1" spans="1:36">
      <c r="A125" s="14"/>
      <c r="B125" s="17"/>
      <c r="C125" s="18" t="s">
        <v>1017</v>
      </c>
      <c r="D125" s="18" t="s">
        <v>1018</v>
      </c>
      <c r="E125" s="19" t="s">
        <v>92</v>
      </c>
      <c r="F125" s="19" t="s">
        <v>1019</v>
      </c>
      <c r="G125" s="18" t="s">
        <v>1020</v>
      </c>
      <c r="H125" s="18" t="s">
        <v>1021</v>
      </c>
      <c r="I125" s="18" t="s">
        <v>1022</v>
      </c>
      <c r="J125" s="18" t="s">
        <v>1018</v>
      </c>
      <c r="K125" s="18" t="s">
        <v>98</v>
      </c>
      <c r="L125" s="18" t="s">
        <v>99</v>
      </c>
      <c r="M125" s="18"/>
      <c r="N125" s="18" t="s">
        <v>100</v>
      </c>
      <c r="O125" s="18" t="s">
        <v>1023</v>
      </c>
      <c r="P125" s="18" t="s">
        <v>119</v>
      </c>
      <c r="Q125" s="18" t="s">
        <v>585</v>
      </c>
      <c r="R125" s="19" t="s">
        <v>586</v>
      </c>
      <c r="S125" s="19" t="s">
        <v>1019</v>
      </c>
      <c r="T125" s="19" t="s">
        <v>1024</v>
      </c>
      <c r="U125" s="19">
        <v>13891693833</v>
      </c>
      <c r="V125" s="19" t="s">
        <v>106</v>
      </c>
      <c r="W125" s="19">
        <v>15</v>
      </c>
      <c r="X125" s="18"/>
      <c r="Y125" s="18"/>
      <c r="Z125" s="18"/>
      <c r="AA125" s="18"/>
      <c r="AB125" s="19">
        <v>21</v>
      </c>
      <c r="AC125" s="19">
        <v>5</v>
      </c>
      <c r="AD125" s="19" t="s">
        <v>107</v>
      </c>
      <c r="AE125" s="19" t="s">
        <v>108</v>
      </c>
      <c r="AF125" s="19" t="s">
        <v>107</v>
      </c>
      <c r="AG125" s="19" t="s">
        <v>107</v>
      </c>
      <c r="AH125" s="19" t="s">
        <v>469</v>
      </c>
      <c r="AI125" s="19" t="s">
        <v>107</v>
      </c>
      <c r="AJ125" s="19" t="s">
        <v>469</v>
      </c>
    </row>
    <row r="126" s="2" customFormat="1" ht="205" customHeight="1" spans="1:36">
      <c r="A126" s="14"/>
      <c r="B126" s="17"/>
      <c r="C126" s="18" t="s">
        <v>1025</v>
      </c>
      <c r="D126" s="18" t="s">
        <v>1026</v>
      </c>
      <c r="E126" s="19" t="s">
        <v>92</v>
      </c>
      <c r="F126" s="19" t="s">
        <v>1027</v>
      </c>
      <c r="G126" s="18" t="s">
        <v>1028</v>
      </c>
      <c r="H126" s="18" t="s">
        <v>1021</v>
      </c>
      <c r="I126" s="18" t="s">
        <v>1029</v>
      </c>
      <c r="J126" s="18" t="s">
        <v>1026</v>
      </c>
      <c r="K126" s="18" t="s">
        <v>98</v>
      </c>
      <c r="L126" s="18" t="s">
        <v>99</v>
      </c>
      <c r="M126" s="18"/>
      <c r="N126" s="18" t="s">
        <v>315</v>
      </c>
      <c r="O126" s="18" t="s">
        <v>118</v>
      </c>
      <c r="P126" s="18" t="s">
        <v>119</v>
      </c>
      <c r="Q126" s="18" t="s">
        <v>585</v>
      </c>
      <c r="R126" s="19" t="s">
        <v>586</v>
      </c>
      <c r="S126" s="19" t="s">
        <v>1027</v>
      </c>
      <c r="T126" s="19" t="s">
        <v>1030</v>
      </c>
      <c r="U126" s="19">
        <v>13891638570</v>
      </c>
      <c r="V126" s="19" t="s">
        <v>106</v>
      </c>
      <c r="W126" s="19">
        <v>185</v>
      </c>
      <c r="X126" s="18"/>
      <c r="Y126" s="18"/>
      <c r="Z126" s="18"/>
      <c r="AA126" s="18"/>
      <c r="AB126" s="19">
        <v>185</v>
      </c>
      <c r="AC126" s="19">
        <v>40</v>
      </c>
      <c r="AD126" s="19" t="s">
        <v>107</v>
      </c>
      <c r="AE126" s="19" t="s">
        <v>108</v>
      </c>
      <c r="AF126" s="19" t="s">
        <v>107</v>
      </c>
      <c r="AG126" s="19" t="s">
        <v>107</v>
      </c>
      <c r="AH126" s="19" t="s">
        <v>1031</v>
      </c>
      <c r="AI126" s="19" t="s">
        <v>107</v>
      </c>
      <c r="AJ126" s="19" t="s">
        <v>1031</v>
      </c>
    </row>
    <row r="127" s="2" customFormat="1" ht="205" customHeight="1" spans="1:36">
      <c r="A127" s="14"/>
      <c r="B127" s="17"/>
      <c r="C127" s="18" t="s">
        <v>1032</v>
      </c>
      <c r="D127" s="18" t="s">
        <v>1033</v>
      </c>
      <c r="E127" s="19" t="s">
        <v>144</v>
      </c>
      <c r="F127" s="19" t="s">
        <v>480</v>
      </c>
      <c r="G127" s="18" t="s">
        <v>1034</v>
      </c>
      <c r="H127" s="18" t="s">
        <v>1035</v>
      </c>
      <c r="I127" s="18" t="s">
        <v>1036</v>
      </c>
      <c r="J127" s="18" t="s">
        <v>1033</v>
      </c>
      <c r="K127" s="18" t="s">
        <v>98</v>
      </c>
      <c r="L127" s="18" t="s">
        <v>99</v>
      </c>
      <c r="M127" s="18"/>
      <c r="N127" s="18" t="s">
        <v>100</v>
      </c>
      <c r="O127" s="18" t="s">
        <v>1037</v>
      </c>
      <c r="P127" s="18" t="s">
        <v>119</v>
      </c>
      <c r="Q127" s="18" t="s">
        <v>585</v>
      </c>
      <c r="R127" s="19" t="s">
        <v>586</v>
      </c>
      <c r="S127" s="19" t="s">
        <v>480</v>
      </c>
      <c r="T127" s="19" t="s">
        <v>486</v>
      </c>
      <c r="U127" s="19">
        <v>13891685661</v>
      </c>
      <c r="V127" s="19" t="s">
        <v>106</v>
      </c>
      <c r="W127" s="19">
        <v>200</v>
      </c>
      <c r="X127" s="18"/>
      <c r="Y127" s="18"/>
      <c r="Z127" s="18"/>
      <c r="AA127" s="18"/>
      <c r="AB127" s="19">
        <v>206</v>
      </c>
      <c r="AC127" s="19">
        <v>63</v>
      </c>
      <c r="AD127" s="19" t="s">
        <v>107</v>
      </c>
      <c r="AE127" s="19" t="s">
        <v>108</v>
      </c>
      <c r="AF127" s="19" t="s">
        <v>107</v>
      </c>
      <c r="AG127" s="19" t="s">
        <v>107</v>
      </c>
      <c r="AH127" s="19" t="s">
        <v>469</v>
      </c>
      <c r="AI127" s="19" t="s">
        <v>107</v>
      </c>
      <c r="AJ127" s="19" t="s">
        <v>1038</v>
      </c>
    </row>
    <row r="128" s="2" customFormat="1" ht="205" customHeight="1" spans="1:36">
      <c r="A128" s="14"/>
      <c r="B128" s="17"/>
      <c r="C128" s="18" t="s">
        <v>1039</v>
      </c>
      <c r="D128" s="18" t="s">
        <v>1040</v>
      </c>
      <c r="E128" s="19" t="s">
        <v>92</v>
      </c>
      <c r="F128" s="19" t="s">
        <v>1041</v>
      </c>
      <c r="G128" s="18" t="s">
        <v>1042</v>
      </c>
      <c r="H128" s="18" t="s">
        <v>1043</v>
      </c>
      <c r="I128" s="18" t="s">
        <v>1044</v>
      </c>
      <c r="J128" s="18" t="s">
        <v>1045</v>
      </c>
      <c r="K128" s="18" t="s">
        <v>98</v>
      </c>
      <c r="L128" s="18" t="s">
        <v>99</v>
      </c>
      <c r="M128" s="18"/>
      <c r="N128" s="18" t="s">
        <v>100</v>
      </c>
      <c r="O128" s="18" t="s">
        <v>118</v>
      </c>
      <c r="P128" s="18" t="s">
        <v>119</v>
      </c>
      <c r="Q128" s="18" t="s">
        <v>585</v>
      </c>
      <c r="R128" s="19" t="s">
        <v>586</v>
      </c>
      <c r="S128" s="19" t="s">
        <v>1041</v>
      </c>
      <c r="T128" s="19" t="s">
        <v>1046</v>
      </c>
      <c r="U128" s="24">
        <v>13891683139</v>
      </c>
      <c r="V128" s="19" t="s">
        <v>106</v>
      </c>
      <c r="W128" s="19">
        <v>240</v>
      </c>
      <c r="X128" s="18"/>
      <c r="Y128" s="18"/>
      <c r="Z128" s="18"/>
      <c r="AA128" s="18"/>
      <c r="AB128" s="19">
        <v>240</v>
      </c>
      <c r="AC128" s="19">
        <v>40</v>
      </c>
      <c r="AD128" s="19" t="s">
        <v>107</v>
      </c>
      <c r="AE128" s="19" t="s">
        <v>108</v>
      </c>
      <c r="AF128" s="19" t="s">
        <v>107</v>
      </c>
      <c r="AG128" s="19" t="s">
        <v>107</v>
      </c>
      <c r="AH128" s="19" t="s">
        <v>211</v>
      </c>
      <c r="AI128" s="19" t="s">
        <v>107</v>
      </c>
      <c r="AJ128" s="19" t="s">
        <v>211</v>
      </c>
    </row>
    <row r="129" s="2" customFormat="1" ht="205" customHeight="1" spans="1:36">
      <c r="A129" s="14"/>
      <c r="B129" s="17"/>
      <c r="C129" s="18" t="s">
        <v>1047</v>
      </c>
      <c r="D129" s="18" t="s">
        <v>1048</v>
      </c>
      <c r="E129" s="19" t="s">
        <v>92</v>
      </c>
      <c r="F129" s="19" t="s">
        <v>1049</v>
      </c>
      <c r="G129" s="18" t="s">
        <v>1050</v>
      </c>
      <c r="H129" s="18" t="s">
        <v>328</v>
      </c>
      <c r="I129" s="18" t="s">
        <v>1051</v>
      </c>
      <c r="J129" s="18" t="s">
        <v>1052</v>
      </c>
      <c r="K129" s="18" t="s">
        <v>98</v>
      </c>
      <c r="L129" s="18" t="s">
        <v>99</v>
      </c>
      <c r="M129" s="18"/>
      <c r="N129" s="18" t="s">
        <v>100</v>
      </c>
      <c r="O129" s="18" t="s">
        <v>775</v>
      </c>
      <c r="P129" s="18" t="s">
        <v>119</v>
      </c>
      <c r="Q129" s="18" t="s">
        <v>585</v>
      </c>
      <c r="R129" s="19" t="s">
        <v>586</v>
      </c>
      <c r="S129" s="19" t="s">
        <v>1049</v>
      </c>
      <c r="T129" s="19" t="s">
        <v>1053</v>
      </c>
      <c r="U129" s="19">
        <v>18991609958</v>
      </c>
      <c r="V129" s="19" t="s">
        <v>106</v>
      </c>
      <c r="W129" s="19">
        <v>130</v>
      </c>
      <c r="X129" s="18"/>
      <c r="Y129" s="18"/>
      <c r="Z129" s="18"/>
      <c r="AA129" s="18"/>
      <c r="AB129" s="19">
        <v>130</v>
      </c>
      <c r="AC129" s="19">
        <v>22</v>
      </c>
      <c r="AD129" s="19" t="s">
        <v>107</v>
      </c>
      <c r="AE129" s="19" t="s">
        <v>108</v>
      </c>
      <c r="AF129" s="19" t="s">
        <v>108</v>
      </c>
      <c r="AG129" s="19" t="s">
        <v>107</v>
      </c>
      <c r="AH129" s="19" t="s">
        <v>1031</v>
      </c>
      <c r="AI129" s="19" t="s">
        <v>107</v>
      </c>
      <c r="AJ129" s="19" t="s">
        <v>1054</v>
      </c>
    </row>
    <row r="130" s="2" customFormat="1" ht="205" customHeight="1" spans="1:36">
      <c r="A130" s="14"/>
      <c r="B130" s="17"/>
      <c r="C130" s="18" t="s">
        <v>1055</v>
      </c>
      <c r="D130" s="18" t="s">
        <v>1056</v>
      </c>
      <c r="E130" s="19" t="s">
        <v>92</v>
      </c>
      <c r="F130" s="19" t="s">
        <v>383</v>
      </c>
      <c r="G130" s="18" t="s">
        <v>1057</v>
      </c>
      <c r="H130" s="18" t="s">
        <v>1058</v>
      </c>
      <c r="I130" s="18" t="s">
        <v>1059</v>
      </c>
      <c r="J130" s="18" t="s">
        <v>1056</v>
      </c>
      <c r="K130" s="18" t="s">
        <v>98</v>
      </c>
      <c r="L130" s="18" t="s">
        <v>99</v>
      </c>
      <c r="M130" s="18"/>
      <c r="N130" s="18" t="s">
        <v>315</v>
      </c>
      <c r="O130" s="18" t="s">
        <v>1060</v>
      </c>
      <c r="P130" s="18" t="s">
        <v>119</v>
      </c>
      <c r="Q130" s="18" t="s">
        <v>585</v>
      </c>
      <c r="R130" s="19" t="s">
        <v>586</v>
      </c>
      <c r="S130" s="19" t="s">
        <v>383</v>
      </c>
      <c r="T130" s="19" t="s">
        <v>388</v>
      </c>
      <c r="U130" s="19">
        <v>13992616738</v>
      </c>
      <c r="V130" s="19" t="s">
        <v>106</v>
      </c>
      <c r="W130" s="19">
        <v>285</v>
      </c>
      <c r="X130" s="18"/>
      <c r="Y130" s="18"/>
      <c r="Z130" s="18"/>
      <c r="AA130" s="18"/>
      <c r="AB130" s="19">
        <v>342</v>
      </c>
      <c r="AC130" s="19">
        <v>81</v>
      </c>
      <c r="AD130" s="19" t="s">
        <v>107</v>
      </c>
      <c r="AE130" s="19" t="s">
        <v>108</v>
      </c>
      <c r="AF130" s="19" t="s">
        <v>107</v>
      </c>
      <c r="AG130" s="19" t="s">
        <v>107</v>
      </c>
      <c r="AH130" s="19" t="s">
        <v>1038</v>
      </c>
      <c r="AI130" s="19" t="s">
        <v>107</v>
      </c>
      <c r="AJ130" s="19" t="s">
        <v>1061</v>
      </c>
    </row>
    <row r="131" s="2" customFormat="1" ht="205" customHeight="1" spans="1:36">
      <c r="A131" s="14"/>
      <c r="B131" s="17"/>
      <c r="C131" s="18" t="s">
        <v>1062</v>
      </c>
      <c r="D131" s="18" t="s">
        <v>1063</v>
      </c>
      <c r="E131" s="19" t="s">
        <v>92</v>
      </c>
      <c r="F131" s="19" t="s">
        <v>1041</v>
      </c>
      <c r="G131" s="18" t="s">
        <v>1064</v>
      </c>
      <c r="H131" s="18" t="s">
        <v>1021</v>
      </c>
      <c r="I131" s="18" t="s">
        <v>1065</v>
      </c>
      <c r="J131" s="18" t="s">
        <v>1066</v>
      </c>
      <c r="K131" s="18" t="s">
        <v>98</v>
      </c>
      <c r="L131" s="18" t="s">
        <v>99</v>
      </c>
      <c r="M131" s="18"/>
      <c r="N131" s="18" t="s">
        <v>583</v>
      </c>
      <c r="O131" s="18" t="s">
        <v>925</v>
      </c>
      <c r="P131" s="18" t="s">
        <v>119</v>
      </c>
      <c r="Q131" s="18" t="s">
        <v>585</v>
      </c>
      <c r="R131" s="19" t="s">
        <v>586</v>
      </c>
      <c r="S131" s="19" t="s">
        <v>1041</v>
      </c>
      <c r="T131" s="19" t="s">
        <v>1046</v>
      </c>
      <c r="U131" s="19">
        <v>13891683139</v>
      </c>
      <c r="V131" s="19" t="s">
        <v>106</v>
      </c>
      <c r="W131" s="19">
        <v>680</v>
      </c>
      <c r="X131" s="18"/>
      <c r="Y131" s="18"/>
      <c r="Z131" s="18"/>
      <c r="AA131" s="18"/>
      <c r="AB131" s="19">
        <v>690</v>
      </c>
      <c r="AC131" s="19">
        <v>60</v>
      </c>
      <c r="AD131" s="19" t="s">
        <v>107</v>
      </c>
      <c r="AE131" s="19" t="s">
        <v>108</v>
      </c>
      <c r="AF131" s="19" t="s">
        <v>108</v>
      </c>
      <c r="AG131" s="19" t="s">
        <v>107</v>
      </c>
      <c r="AH131" s="19" t="s">
        <v>211</v>
      </c>
      <c r="AI131" s="19" t="s">
        <v>107</v>
      </c>
      <c r="AJ131" s="19" t="s">
        <v>211</v>
      </c>
    </row>
    <row r="132" s="2" customFormat="1" ht="205" customHeight="1" spans="1:36">
      <c r="A132" s="14"/>
      <c r="B132" s="17"/>
      <c r="C132" s="18" t="s">
        <v>1067</v>
      </c>
      <c r="D132" s="18" t="s">
        <v>1068</v>
      </c>
      <c r="E132" s="19" t="s">
        <v>92</v>
      </c>
      <c r="F132" s="19" t="s">
        <v>1069</v>
      </c>
      <c r="G132" s="18" t="s">
        <v>1070</v>
      </c>
      <c r="H132" s="18" t="s">
        <v>1021</v>
      </c>
      <c r="I132" s="18" t="s">
        <v>1071</v>
      </c>
      <c r="J132" s="18" t="s">
        <v>1068</v>
      </c>
      <c r="K132" s="18" t="s">
        <v>98</v>
      </c>
      <c r="L132" s="18" t="s">
        <v>99</v>
      </c>
      <c r="M132" s="18"/>
      <c r="N132" s="18" t="s">
        <v>100</v>
      </c>
      <c r="O132" s="18" t="s">
        <v>149</v>
      </c>
      <c r="P132" s="18" t="s">
        <v>119</v>
      </c>
      <c r="Q132" s="18" t="s">
        <v>585</v>
      </c>
      <c r="R132" s="19" t="s">
        <v>586</v>
      </c>
      <c r="S132" s="19" t="s">
        <v>1069</v>
      </c>
      <c r="T132" s="19" t="s">
        <v>1072</v>
      </c>
      <c r="U132" s="19">
        <v>13571688699</v>
      </c>
      <c r="V132" s="19" t="s">
        <v>106</v>
      </c>
      <c r="W132" s="19">
        <v>98</v>
      </c>
      <c r="X132" s="18"/>
      <c r="Y132" s="18"/>
      <c r="Z132" s="18"/>
      <c r="AA132" s="18"/>
      <c r="AB132" s="19">
        <v>98</v>
      </c>
      <c r="AC132" s="19">
        <v>35</v>
      </c>
      <c r="AD132" s="19" t="s">
        <v>107</v>
      </c>
      <c r="AE132" s="19" t="s">
        <v>108</v>
      </c>
      <c r="AF132" s="19" t="s">
        <v>107</v>
      </c>
      <c r="AG132" s="19" t="s">
        <v>107</v>
      </c>
      <c r="AH132" s="19" t="s">
        <v>211</v>
      </c>
      <c r="AI132" s="19" t="s">
        <v>107</v>
      </c>
      <c r="AJ132" s="19" t="s">
        <v>211</v>
      </c>
    </row>
    <row r="133" s="2" customFormat="1" ht="218" customHeight="1" spans="1:36">
      <c r="A133" s="14"/>
      <c r="B133" s="17"/>
      <c r="C133" s="18" t="s">
        <v>1073</v>
      </c>
      <c r="D133" s="18" t="s">
        <v>1074</v>
      </c>
      <c r="E133" s="19" t="s">
        <v>92</v>
      </c>
      <c r="F133" s="19" t="s">
        <v>1075</v>
      </c>
      <c r="G133" s="18" t="s">
        <v>1076</v>
      </c>
      <c r="H133" s="18" t="s">
        <v>328</v>
      </c>
      <c r="I133" s="18" t="s">
        <v>1077</v>
      </c>
      <c r="J133" s="18" t="s">
        <v>1078</v>
      </c>
      <c r="K133" s="18" t="s">
        <v>98</v>
      </c>
      <c r="L133" s="18" t="s">
        <v>99</v>
      </c>
      <c r="M133" s="18"/>
      <c r="N133" s="18" t="s">
        <v>315</v>
      </c>
      <c r="O133" s="18" t="s">
        <v>1079</v>
      </c>
      <c r="P133" s="18" t="s">
        <v>119</v>
      </c>
      <c r="Q133" s="18" t="s">
        <v>585</v>
      </c>
      <c r="R133" s="19" t="s">
        <v>586</v>
      </c>
      <c r="S133" s="19" t="s">
        <v>1075</v>
      </c>
      <c r="T133" s="19" t="s">
        <v>1080</v>
      </c>
      <c r="U133" s="19">
        <v>13571688982</v>
      </c>
      <c r="V133" s="19" t="s">
        <v>106</v>
      </c>
      <c r="W133" s="19">
        <v>831</v>
      </c>
      <c r="X133" s="18"/>
      <c r="Y133" s="18"/>
      <c r="Z133" s="18"/>
      <c r="AA133" s="18"/>
      <c r="AB133" s="19">
        <v>843</v>
      </c>
      <c r="AC133" s="19">
        <v>79</v>
      </c>
      <c r="AD133" s="19" t="s">
        <v>107</v>
      </c>
      <c r="AE133" s="19" t="s">
        <v>108</v>
      </c>
      <c r="AF133" s="19" t="s">
        <v>107</v>
      </c>
      <c r="AG133" s="19" t="s">
        <v>107</v>
      </c>
      <c r="AH133" s="19" t="s">
        <v>469</v>
      </c>
      <c r="AI133" s="19" t="s">
        <v>107</v>
      </c>
      <c r="AJ133" s="19" t="s">
        <v>469</v>
      </c>
    </row>
    <row r="134" s="2" customFormat="1" ht="205" customHeight="1" spans="1:36">
      <c r="A134" s="14"/>
      <c r="B134" s="17"/>
      <c r="C134" s="18" t="s">
        <v>1081</v>
      </c>
      <c r="D134" s="18" t="s">
        <v>1082</v>
      </c>
      <c r="E134" s="19" t="s">
        <v>144</v>
      </c>
      <c r="F134" s="19" t="s">
        <v>303</v>
      </c>
      <c r="G134" s="18" t="s">
        <v>1083</v>
      </c>
      <c r="H134" s="18" t="s">
        <v>1084</v>
      </c>
      <c r="I134" s="18" t="s">
        <v>1085</v>
      </c>
      <c r="J134" s="18" t="s">
        <v>1086</v>
      </c>
      <c r="K134" s="18" t="s">
        <v>98</v>
      </c>
      <c r="L134" s="18" t="s">
        <v>99</v>
      </c>
      <c r="M134" s="18"/>
      <c r="N134" s="18" t="s">
        <v>260</v>
      </c>
      <c r="O134" s="18" t="s">
        <v>101</v>
      </c>
      <c r="P134" s="18" t="s">
        <v>119</v>
      </c>
      <c r="Q134" s="18" t="s">
        <v>585</v>
      </c>
      <c r="R134" s="19" t="s">
        <v>586</v>
      </c>
      <c r="S134" s="19" t="s">
        <v>303</v>
      </c>
      <c r="T134" s="19" t="s">
        <v>308</v>
      </c>
      <c r="U134" s="19">
        <v>15229944480</v>
      </c>
      <c r="V134" s="19" t="s">
        <v>106</v>
      </c>
      <c r="W134" s="19">
        <v>110</v>
      </c>
      <c r="X134" s="18"/>
      <c r="Y134" s="18"/>
      <c r="Z134" s="18"/>
      <c r="AA134" s="18"/>
      <c r="AB134" s="19">
        <v>117</v>
      </c>
      <c r="AC134" s="19">
        <v>25</v>
      </c>
      <c r="AD134" s="19" t="s">
        <v>108</v>
      </c>
      <c r="AE134" s="19" t="s">
        <v>108</v>
      </c>
      <c r="AF134" s="19" t="s">
        <v>107</v>
      </c>
      <c r="AG134" s="19" t="s">
        <v>107</v>
      </c>
      <c r="AH134" s="19" t="s">
        <v>309</v>
      </c>
      <c r="AI134" s="19" t="s">
        <v>107</v>
      </c>
      <c r="AJ134" s="19" t="s">
        <v>309</v>
      </c>
    </row>
    <row r="135" s="2" customFormat="1" ht="205" customHeight="1" spans="1:36">
      <c r="A135" s="14"/>
      <c r="B135" s="17"/>
      <c r="C135" s="18" t="s">
        <v>1087</v>
      </c>
      <c r="D135" s="18" t="s">
        <v>1088</v>
      </c>
      <c r="E135" s="19" t="s">
        <v>320</v>
      </c>
      <c r="F135" s="19" t="s">
        <v>335</v>
      </c>
      <c r="G135" s="18" t="s">
        <v>1089</v>
      </c>
      <c r="H135" s="18" t="s">
        <v>337</v>
      </c>
      <c r="I135" s="18" t="s">
        <v>1090</v>
      </c>
      <c r="J135" s="18" t="s">
        <v>1091</v>
      </c>
      <c r="K135" s="18" t="s">
        <v>98</v>
      </c>
      <c r="L135" s="18" t="s">
        <v>99</v>
      </c>
      <c r="M135" s="18"/>
      <c r="N135" s="18" t="s">
        <v>1092</v>
      </c>
      <c r="O135" s="18" t="s">
        <v>217</v>
      </c>
      <c r="P135" s="18" t="s">
        <v>119</v>
      </c>
      <c r="Q135" s="18" t="s">
        <v>585</v>
      </c>
      <c r="R135" s="19" t="s">
        <v>586</v>
      </c>
      <c r="S135" s="19" t="s">
        <v>335</v>
      </c>
      <c r="T135" s="19" t="s">
        <v>339</v>
      </c>
      <c r="U135" s="19">
        <v>17730773606</v>
      </c>
      <c r="V135" s="19" t="s">
        <v>106</v>
      </c>
      <c r="W135" s="19">
        <v>20</v>
      </c>
      <c r="X135" s="18"/>
      <c r="Y135" s="18"/>
      <c r="Z135" s="18"/>
      <c r="AA135" s="18"/>
      <c r="AB135" s="19">
        <v>33</v>
      </c>
      <c r="AC135" s="19">
        <v>20</v>
      </c>
      <c r="AD135" s="19" t="s">
        <v>108</v>
      </c>
      <c r="AE135" s="19" t="s">
        <v>108</v>
      </c>
      <c r="AF135" s="19" t="s">
        <v>107</v>
      </c>
      <c r="AG135" s="19" t="s">
        <v>107</v>
      </c>
      <c r="AH135" s="19" t="s">
        <v>340</v>
      </c>
      <c r="AI135" s="19" t="s">
        <v>107</v>
      </c>
      <c r="AJ135" s="19" t="s">
        <v>341</v>
      </c>
    </row>
    <row r="136" s="2" customFormat="1" ht="228" customHeight="1" spans="1:36">
      <c r="A136" s="14"/>
      <c r="B136" s="17"/>
      <c r="C136" s="18" t="s">
        <v>1093</v>
      </c>
      <c r="D136" s="18" t="s">
        <v>1094</v>
      </c>
      <c r="E136" s="19" t="s">
        <v>92</v>
      </c>
      <c r="F136" s="19" t="s">
        <v>1095</v>
      </c>
      <c r="G136" s="18" t="s">
        <v>1096</v>
      </c>
      <c r="H136" s="18" t="s">
        <v>1097</v>
      </c>
      <c r="I136" s="18" t="s">
        <v>1098</v>
      </c>
      <c r="J136" s="18" t="s">
        <v>1094</v>
      </c>
      <c r="K136" s="18" t="s">
        <v>98</v>
      </c>
      <c r="L136" s="18" t="s">
        <v>99</v>
      </c>
      <c r="M136" s="18"/>
      <c r="N136" s="18" t="s">
        <v>260</v>
      </c>
      <c r="O136" s="18" t="s">
        <v>1099</v>
      </c>
      <c r="P136" s="18" t="s">
        <v>119</v>
      </c>
      <c r="Q136" s="18" t="s">
        <v>585</v>
      </c>
      <c r="R136" s="19" t="s">
        <v>586</v>
      </c>
      <c r="S136" s="19" t="s">
        <v>1095</v>
      </c>
      <c r="T136" s="19" t="s">
        <v>1100</v>
      </c>
      <c r="U136" s="24">
        <v>13571485304</v>
      </c>
      <c r="V136" s="19" t="s">
        <v>106</v>
      </c>
      <c r="W136" s="19"/>
      <c r="X136" s="18"/>
      <c r="Y136" s="18"/>
      <c r="Z136" s="18"/>
      <c r="AA136" s="18"/>
      <c r="AB136" s="19">
        <v>194</v>
      </c>
      <c r="AC136" s="19">
        <v>97</v>
      </c>
      <c r="AD136" s="19" t="s">
        <v>108</v>
      </c>
      <c r="AE136" s="19" t="s">
        <v>107</v>
      </c>
      <c r="AF136" s="19" t="s">
        <v>107</v>
      </c>
      <c r="AG136" s="19" t="s">
        <v>108</v>
      </c>
      <c r="AH136" s="19" t="s">
        <v>1101</v>
      </c>
      <c r="AI136" s="19" t="s">
        <v>107</v>
      </c>
      <c r="AJ136" s="19" t="s">
        <v>1102</v>
      </c>
    </row>
    <row r="137" s="2" customFormat="1" ht="205" customHeight="1" spans="1:36">
      <c r="A137" s="14"/>
      <c r="B137" s="17"/>
      <c r="C137" s="18" t="s">
        <v>1103</v>
      </c>
      <c r="D137" s="18" t="s">
        <v>1104</v>
      </c>
      <c r="E137" s="19" t="s">
        <v>92</v>
      </c>
      <c r="F137" s="19" t="s">
        <v>600</v>
      </c>
      <c r="G137" s="18" t="s">
        <v>1105</v>
      </c>
      <c r="H137" s="18" t="s">
        <v>1106</v>
      </c>
      <c r="I137" s="18" t="s">
        <v>1104</v>
      </c>
      <c r="J137" s="18" t="s">
        <v>1104</v>
      </c>
      <c r="K137" s="18" t="s">
        <v>98</v>
      </c>
      <c r="L137" s="18" t="s">
        <v>99</v>
      </c>
      <c r="M137" s="18"/>
      <c r="N137" s="18" t="s">
        <v>260</v>
      </c>
      <c r="O137" s="18" t="s">
        <v>1107</v>
      </c>
      <c r="P137" s="18" t="s">
        <v>119</v>
      </c>
      <c r="Q137" s="18" t="s">
        <v>585</v>
      </c>
      <c r="R137" s="19" t="s">
        <v>586</v>
      </c>
      <c r="S137" s="19" t="s">
        <v>1108</v>
      </c>
      <c r="T137" s="19" t="s">
        <v>1109</v>
      </c>
      <c r="U137" s="19">
        <v>13992653152</v>
      </c>
      <c r="V137" s="19" t="s">
        <v>106</v>
      </c>
      <c r="W137" s="19">
        <v>200</v>
      </c>
      <c r="X137" s="18"/>
      <c r="Y137" s="18"/>
      <c r="Z137" s="18"/>
      <c r="AA137" s="18"/>
      <c r="AB137" s="19">
        <v>1000</v>
      </c>
      <c r="AC137" s="19">
        <v>400</v>
      </c>
      <c r="AD137" s="19" t="s">
        <v>108</v>
      </c>
      <c r="AE137" s="19" t="s">
        <v>108</v>
      </c>
      <c r="AF137" s="19" t="s">
        <v>108</v>
      </c>
      <c r="AG137" s="19" t="s">
        <v>108</v>
      </c>
      <c r="AH137" s="19"/>
      <c r="AI137" s="19" t="s">
        <v>108</v>
      </c>
      <c r="AJ137" s="19"/>
    </row>
    <row r="138" s="2" customFormat="1" ht="18" customHeight="1" spans="1:36">
      <c r="A138" s="14"/>
      <c r="B138" s="15" t="s">
        <v>1110</v>
      </c>
      <c r="C138" s="14"/>
      <c r="D138" s="14"/>
      <c r="E138" s="11"/>
      <c r="F138" s="11"/>
      <c r="G138" s="14"/>
      <c r="H138" s="14"/>
      <c r="I138" s="14"/>
      <c r="J138" s="14"/>
      <c r="K138" s="14"/>
      <c r="L138" s="14"/>
      <c r="M138" s="14"/>
      <c r="N138" s="14"/>
      <c r="O138" s="14"/>
      <c r="P138" s="14"/>
      <c r="Q138" s="14"/>
      <c r="R138" s="11"/>
      <c r="S138" s="11"/>
      <c r="T138" s="11"/>
      <c r="U138" s="11"/>
      <c r="V138" s="11"/>
      <c r="W138" s="11">
        <f>SUM(W139:W164)</f>
        <v>3866</v>
      </c>
      <c r="X138" s="14"/>
      <c r="Y138" s="14"/>
      <c r="Z138" s="14"/>
      <c r="AA138" s="14"/>
      <c r="AB138" s="11"/>
      <c r="AC138" s="11"/>
      <c r="AD138" s="11"/>
      <c r="AE138" s="11"/>
      <c r="AF138" s="11"/>
      <c r="AG138" s="11"/>
      <c r="AH138" s="11"/>
      <c r="AI138" s="11"/>
      <c r="AJ138" s="11"/>
    </row>
    <row r="139" s="2" customFormat="1" ht="242" customHeight="1" spans="1:36">
      <c r="A139" s="14"/>
      <c r="B139" s="15"/>
      <c r="C139" s="18" t="s">
        <v>1111</v>
      </c>
      <c r="D139" s="18" t="s">
        <v>1112</v>
      </c>
      <c r="E139" s="19" t="s">
        <v>320</v>
      </c>
      <c r="F139" s="19" t="s">
        <v>353</v>
      </c>
      <c r="G139" s="18" t="s">
        <v>1113</v>
      </c>
      <c r="H139" s="18" t="s">
        <v>1114</v>
      </c>
      <c r="I139" s="18" t="s">
        <v>1115</v>
      </c>
      <c r="J139" s="18" t="s">
        <v>1116</v>
      </c>
      <c r="K139" s="18" t="s">
        <v>98</v>
      </c>
      <c r="L139" s="18" t="s">
        <v>99</v>
      </c>
      <c r="M139" s="18"/>
      <c r="N139" s="18" t="s">
        <v>100</v>
      </c>
      <c r="O139" s="18" t="s">
        <v>429</v>
      </c>
      <c r="P139" s="18" t="s">
        <v>102</v>
      </c>
      <c r="Q139" s="18" t="s">
        <v>103</v>
      </c>
      <c r="R139" s="19" t="s">
        <v>104</v>
      </c>
      <c r="S139" s="19" t="s">
        <v>353</v>
      </c>
      <c r="T139" s="19" t="s">
        <v>358</v>
      </c>
      <c r="U139" s="19">
        <v>15191615217</v>
      </c>
      <c r="V139" s="19" t="s">
        <v>106</v>
      </c>
      <c r="W139" s="19">
        <v>120</v>
      </c>
      <c r="X139" s="18"/>
      <c r="Y139" s="18"/>
      <c r="Z139" s="18"/>
      <c r="AA139" s="18"/>
      <c r="AB139" s="19">
        <v>50</v>
      </c>
      <c r="AC139" s="19">
        <v>20</v>
      </c>
      <c r="AD139" s="19" t="s">
        <v>108</v>
      </c>
      <c r="AE139" s="19" t="s">
        <v>108</v>
      </c>
      <c r="AF139" s="19" t="s">
        <v>107</v>
      </c>
      <c r="AG139" s="19" t="s">
        <v>107</v>
      </c>
      <c r="AH139" s="19" t="s">
        <v>359</v>
      </c>
      <c r="AI139" s="19" t="s">
        <v>107</v>
      </c>
      <c r="AJ139" s="19" t="s">
        <v>360</v>
      </c>
    </row>
    <row r="140" s="2" customFormat="1" ht="201" customHeight="1" spans="1:36">
      <c r="A140" s="14"/>
      <c r="B140" s="15"/>
      <c r="C140" s="18" t="s">
        <v>1117</v>
      </c>
      <c r="D140" s="18" t="s">
        <v>1118</v>
      </c>
      <c r="E140" s="19" t="s">
        <v>92</v>
      </c>
      <c r="F140" s="19" t="s">
        <v>1119</v>
      </c>
      <c r="G140" s="18" t="s">
        <v>1120</v>
      </c>
      <c r="H140" s="18" t="s">
        <v>580</v>
      </c>
      <c r="I140" s="18" t="s">
        <v>1121</v>
      </c>
      <c r="J140" s="18" t="s">
        <v>1118</v>
      </c>
      <c r="K140" s="18" t="s">
        <v>98</v>
      </c>
      <c r="L140" s="18" t="s">
        <v>99</v>
      </c>
      <c r="M140" s="18"/>
      <c r="N140" s="18" t="s">
        <v>260</v>
      </c>
      <c r="O140" s="18" t="s">
        <v>1122</v>
      </c>
      <c r="P140" s="18" t="s">
        <v>119</v>
      </c>
      <c r="Q140" s="18" t="s">
        <v>585</v>
      </c>
      <c r="R140" s="19" t="s">
        <v>586</v>
      </c>
      <c r="S140" s="19" t="s">
        <v>1119</v>
      </c>
      <c r="T140" s="19" t="s">
        <v>1123</v>
      </c>
      <c r="U140" s="19">
        <v>13309168537</v>
      </c>
      <c r="V140" s="19" t="s">
        <v>106</v>
      </c>
      <c r="W140" s="19">
        <v>40</v>
      </c>
      <c r="X140" s="18"/>
      <c r="Y140" s="18"/>
      <c r="Z140" s="18"/>
      <c r="AA140" s="18"/>
      <c r="AB140" s="19">
        <v>40</v>
      </c>
      <c r="AC140" s="19">
        <v>7</v>
      </c>
      <c r="AD140" s="19" t="s">
        <v>108</v>
      </c>
      <c r="AE140" s="19" t="s">
        <v>108</v>
      </c>
      <c r="AF140" s="19" t="s">
        <v>108</v>
      </c>
      <c r="AG140" s="19" t="s">
        <v>108</v>
      </c>
      <c r="AH140" s="19" t="s">
        <v>587</v>
      </c>
      <c r="AI140" s="19" t="s">
        <v>107</v>
      </c>
      <c r="AJ140" s="19" t="s">
        <v>469</v>
      </c>
    </row>
    <row r="141" s="2" customFormat="1" ht="201" customHeight="1" spans="1:36">
      <c r="A141" s="14"/>
      <c r="B141" s="15"/>
      <c r="C141" s="18" t="s">
        <v>1124</v>
      </c>
      <c r="D141" s="18" t="s">
        <v>1125</v>
      </c>
      <c r="E141" s="19" t="s">
        <v>320</v>
      </c>
      <c r="F141" s="19" t="s">
        <v>1126</v>
      </c>
      <c r="G141" s="18" t="s">
        <v>1127</v>
      </c>
      <c r="H141" s="18" t="s">
        <v>1128</v>
      </c>
      <c r="I141" s="18" t="s">
        <v>1129</v>
      </c>
      <c r="J141" s="18" t="s">
        <v>1125</v>
      </c>
      <c r="K141" s="18" t="s">
        <v>98</v>
      </c>
      <c r="L141" s="18" t="s">
        <v>99</v>
      </c>
      <c r="M141" s="18"/>
      <c r="N141" s="18" t="s">
        <v>260</v>
      </c>
      <c r="O141" s="18" t="s">
        <v>1130</v>
      </c>
      <c r="P141" s="18" t="s">
        <v>119</v>
      </c>
      <c r="Q141" s="18" t="s">
        <v>585</v>
      </c>
      <c r="R141" s="19" t="s">
        <v>586</v>
      </c>
      <c r="S141" s="19" t="s">
        <v>1126</v>
      </c>
      <c r="T141" s="19" t="s">
        <v>1131</v>
      </c>
      <c r="U141" s="19">
        <v>13892604677</v>
      </c>
      <c r="V141" s="19" t="s">
        <v>106</v>
      </c>
      <c r="W141" s="19">
        <v>34</v>
      </c>
      <c r="X141" s="18"/>
      <c r="Y141" s="18"/>
      <c r="Z141" s="18"/>
      <c r="AA141" s="18"/>
      <c r="AB141" s="19">
        <v>34</v>
      </c>
      <c r="AC141" s="19">
        <v>6</v>
      </c>
      <c r="AD141" s="19" t="s">
        <v>108</v>
      </c>
      <c r="AE141" s="19" t="s">
        <v>108</v>
      </c>
      <c r="AF141" s="19" t="s">
        <v>107</v>
      </c>
      <c r="AG141" s="19" t="s">
        <v>108</v>
      </c>
      <c r="AH141" s="19" t="s">
        <v>587</v>
      </c>
      <c r="AI141" s="19" t="s">
        <v>107</v>
      </c>
      <c r="AJ141" s="19" t="s">
        <v>211</v>
      </c>
    </row>
    <row r="142" s="2" customFormat="1" ht="201" customHeight="1" spans="1:36">
      <c r="A142" s="14"/>
      <c r="B142" s="15"/>
      <c r="C142" s="18" t="s">
        <v>1132</v>
      </c>
      <c r="D142" s="18" t="s">
        <v>1133</v>
      </c>
      <c r="E142" s="19" t="s">
        <v>92</v>
      </c>
      <c r="F142" s="19" t="s">
        <v>1134</v>
      </c>
      <c r="G142" s="18" t="s">
        <v>1135</v>
      </c>
      <c r="H142" s="18" t="s">
        <v>1136</v>
      </c>
      <c r="I142" s="18" t="s">
        <v>1137</v>
      </c>
      <c r="J142" s="18" t="s">
        <v>1138</v>
      </c>
      <c r="K142" s="18" t="s">
        <v>98</v>
      </c>
      <c r="L142" s="18" t="s">
        <v>99</v>
      </c>
      <c r="M142" s="18"/>
      <c r="N142" s="18" t="s">
        <v>260</v>
      </c>
      <c r="O142" s="18" t="s">
        <v>201</v>
      </c>
      <c r="P142" s="18" t="s">
        <v>119</v>
      </c>
      <c r="Q142" s="18" t="s">
        <v>585</v>
      </c>
      <c r="R142" s="19" t="s">
        <v>586</v>
      </c>
      <c r="S142" s="19" t="s">
        <v>1134</v>
      </c>
      <c r="T142" s="19" t="s">
        <v>1139</v>
      </c>
      <c r="U142" s="19">
        <v>13772816224</v>
      </c>
      <c r="V142" s="19" t="s">
        <v>106</v>
      </c>
      <c r="W142" s="19">
        <v>100</v>
      </c>
      <c r="X142" s="18"/>
      <c r="Y142" s="18"/>
      <c r="Z142" s="18"/>
      <c r="AA142" s="18"/>
      <c r="AB142" s="19">
        <v>100</v>
      </c>
      <c r="AC142" s="19">
        <v>15</v>
      </c>
      <c r="AD142" s="19" t="s">
        <v>108</v>
      </c>
      <c r="AE142" s="19" t="s">
        <v>108</v>
      </c>
      <c r="AF142" s="19" t="s">
        <v>107</v>
      </c>
      <c r="AG142" s="19" t="s">
        <v>108</v>
      </c>
      <c r="AH142" s="19" t="s">
        <v>587</v>
      </c>
      <c r="AI142" s="19" t="s">
        <v>107</v>
      </c>
      <c r="AJ142" s="19" t="s">
        <v>469</v>
      </c>
    </row>
    <row r="143" s="2" customFormat="1" ht="201" customHeight="1" spans="1:36">
      <c r="A143" s="14"/>
      <c r="B143" s="15"/>
      <c r="C143" s="18" t="s">
        <v>1140</v>
      </c>
      <c r="D143" s="18" t="s">
        <v>1141</v>
      </c>
      <c r="E143" s="19" t="s">
        <v>92</v>
      </c>
      <c r="F143" s="19" t="s">
        <v>1142</v>
      </c>
      <c r="G143" s="18" t="s">
        <v>1143</v>
      </c>
      <c r="H143" s="18" t="s">
        <v>1144</v>
      </c>
      <c r="I143" s="18" t="s">
        <v>1145</v>
      </c>
      <c r="J143" s="18" t="s">
        <v>1141</v>
      </c>
      <c r="K143" s="18" t="s">
        <v>98</v>
      </c>
      <c r="L143" s="18" t="s">
        <v>99</v>
      </c>
      <c r="M143" s="18"/>
      <c r="N143" s="18" t="s">
        <v>260</v>
      </c>
      <c r="O143" s="18" t="s">
        <v>1023</v>
      </c>
      <c r="P143" s="18" t="s">
        <v>119</v>
      </c>
      <c r="Q143" s="18" t="s">
        <v>585</v>
      </c>
      <c r="R143" s="19" t="s">
        <v>586</v>
      </c>
      <c r="S143" s="19" t="s">
        <v>1142</v>
      </c>
      <c r="T143" s="19" t="s">
        <v>1146</v>
      </c>
      <c r="U143" s="19">
        <v>13891612249</v>
      </c>
      <c r="V143" s="19" t="s">
        <v>106</v>
      </c>
      <c r="W143" s="19">
        <v>35</v>
      </c>
      <c r="X143" s="18"/>
      <c r="Y143" s="18"/>
      <c r="Z143" s="18"/>
      <c r="AA143" s="18"/>
      <c r="AB143" s="19">
        <v>35</v>
      </c>
      <c r="AC143" s="19">
        <v>5</v>
      </c>
      <c r="AD143" s="19" t="s">
        <v>107</v>
      </c>
      <c r="AE143" s="19" t="s">
        <v>108</v>
      </c>
      <c r="AF143" s="19" t="s">
        <v>107</v>
      </c>
      <c r="AG143" s="19" t="s">
        <v>108</v>
      </c>
      <c r="AH143" s="19" t="s">
        <v>918</v>
      </c>
      <c r="AI143" s="19" t="s">
        <v>107</v>
      </c>
      <c r="AJ143" s="19" t="s">
        <v>919</v>
      </c>
    </row>
    <row r="144" s="2" customFormat="1" ht="201" customHeight="1" spans="1:36">
      <c r="A144" s="14"/>
      <c r="B144" s="15"/>
      <c r="C144" s="18" t="s">
        <v>1147</v>
      </c>
      <c r="D144" s="18" t="s">
        <v>1148</v>
      </c>
      <c r="E144" s="19" t="s">
        <v>92</v>
      </c>
      <c r="F144" s="19" t="s">
        <v>1149</v>
      </c>
      <c r="G144" s="18" t="s">
        <v>1150</v>
      </c>
      <c r="H144" s="18" t="s">
        <v>1151</v>
      </c>
      <c r="I144" s="18" t="s">
        <v>1152</v>
      </c>
      <c r="J144" s="18" t="s">
        <v>1153</v>
      </c>
      <c r="K144" s="18" t="s">
        <v>98</v>
      </c>
      <c r="L144" s="18" t="s">
        <v>99</v>
      </c>
      <c r="M144" s="18"/>
      <c r="N144" s="18" t="s">
        <v>583</v>
      </c>
      <c r="O144" s="18" t="s">
        <v>1154</v>
      </c>
      <c r="P144" s="18" t="s">
        <v>119</v>
      </c>
      <c r="Q144" s="18" t="s">
        <v>585</v>
      </c>
      <c r="R144" s="19" t="s">
        <v>586</v>
      </c>
      <c r="S144" s="19" t="s">
        <v>1149</v>
      </c>
      <c r="T144" s="19" t="s">
        <v>1155</v>
      </c>
      <c r="U144" s="19">
        <v>15829866660</v>
      </c>
      <c r="V144" s="19" t="s">
        <v>106</v>
      </c>
      <c r="W144" s="19">
        <v>130</v>
      </c>
      <c r="X144" s="18"/>
      <c r="Y144" s="18"/>
      <c r="Z144" s="18"/>
      <c r="AA144" s="18"/>
      <c r="AB144" s="19">
        <v>138</v>
      </c>
      <c r="AC144" s="19">
        <v>91</v>
      </c>
      <c r="AD144" s="19" t="s">
        <v>107</v>
      </c>
      <c r="AE144" s="19" t="s">
        <v>108</v>
      </c>
      <c r="AF144" s="19" t="s">
        <v>107</v>
      </c>
      <c r="AG144" s="19" t="s">
        <v>107</v>
      </c>
      <c r="AH144" s="19" t="s">
        <v>211</v>
      </c>
      <c r="AI144" s="19" t="s">
        <v>107</v>
      </c>
      <c r="AJ144" s="19" t="s">
        <v>211</v>
      </c>
    </row>
    <row r="145" s="2" customFormat="1" ht="229" customHeight="1" spans="1:36">
      <c r="A145" s="14"/>
      <c r="B145" s="15"/>
      <c r="C145" s="18" t="s">
        <v>1156</v>
      </c>
      <c r="D145" s="18" t="s">
        <v>1157</v>
      </c>
      <c r="E145" s="19" t="s">
        <v>92</v>
      </c>
      <c r="F145" s="19" t="s">
        <v>472</v>
      </c>
      <c r="G145" s="18" t="s">
        <v>1158</v>
      </c>
      <c r="H145" s="18" t="s">
        <v>1159</v>
      </c>
      <c r="I145" s="18" t="s">
        <v>1160</v>
      </c>
      <c r="J145" s="18" t="s">
        <v>1161</v>
      </c>
      <c r="K145" s="18" t="s">
        <v>98</v>
      </c>
      <c r="L145" s="18" t="s">
        <v>99</v>
      </c>
      <c r="M145" s="18"/>
      <c r="N145" s="18" t="s">
        <v>100</v>
      </c>
      <c r="O145" s="18" t="s">
        <v>1162</v>
      </c>
      <c r="P145" s="18" t="s">
        <v>119</v>
      </c>
      <c r="Q145" s="18" t="s">
        <v>585</v>
      </c>
      <c r="R145" s="19" t="s">
        <v>586</v>
      </c>
      <c r="S145" s="19" t="s">
        <v>1163</v>
      </c>
      <c r="T145" s="19" t="s">
        <v>1164</v>
      </c>
      <c r="U145" s="19">
        <v>15109169222</v>
      </c>
      <c r="V145" s="19" t="s">
        <v>106</v>
      </c>
      <c r="W145" s="19">
        <v>1200</v>
      </c>
      <c r="X145" s="18"/>
      <c r="Y145" s="18"/>
      <c r="Z145" s="18"/>
      <c r="AA145" s="18"/>
      <c r="AB145" s="19">
        <v>1281</v>
      </c>
      <c r="AC145" s="19">
        <v>448</v>
      </c>
      <c r="AD145" s="19" t="s">
        <v>107</v>
      </c>
      <c r="AE145" s="19" t="s">
        <v>108</v>
      </c>
      <c r="AF145" s="19" t="s">
        <v>108</v>
      </c>
      <c r="AG145" s="19" t="s">
        <v>107</v>
      </c>
      <c r="AH145" s="19" t="s">
        <v>1165</v>
      </c>
      <c r="AI145" s="19" t="s">
        <v>107</v>
      </c>
      <c r="AJ145" s="19" t="s">
        <v>1166</v>
      </c>
    </row>
    <row r="146" s="2" customFormat="1" ht="201" customHeight="1" spans="1:36">
      <c r="A146" s="14"/>
      <c r="B146" s="15"/>
      <c r="C146" s="18" t="s">
        <v>1167</v>
      </c>
      <c r="D146" s="18" t="s">
        <v>1168</v>
      </c>
      <c r="E146" s="19" t="s">
        <v>92</v>
      </c>
      <c r="F146" s="19" t="s">
        <v>425</v>
      </c>
      <c r="G146" s="18" t="s">
        <v>1169</v>
      </c>
      <c r="H146" s="18" t="s">
        <v>1170</v>
      </c>
      <c r="I146" s="18" t="s">
        <v>1171</v>
      </c>
      <c r="J146" s="18" t="s">
        <v>1172</v>
      </c>
      <c r="K146" s="18" t="s">
        <v>98</v>
      </c>
      <c r="L146" s="18" t="s">
        <v>99</v>
      </c>
      <c r="M146" s="18"/>
      <c r="N146" s="18" t="s">
        <v>260</v>
      </c>
      <c r="O146" s="18" t="s">
        <v>845</v>
      </c>
      <c r="P146" s="18" t="s">
        <v>119</v>
      </c>
      <c r="Q146" s="18" t="s">
        <v>585</v>
      </c>
      <c r="R146" s="19" t="s">
        <v>586</v>
      </c>
      <c r="S146" s="19" t="s">
        <v>425</v>
      </c>
      <c r="T146" s="19" t="s">
        <v>430</v>
      </c>
      <c r="U146" s="19">
        <v>18700635199</v>
      </c>
      <c r="V146" s="19" t="s">
        <v>106</v>
      </c>
      <c r="W146" s="19">
        <v>150</v>
      </c>
      <c r="X146" s="18"/>
      <c r="Y146" s="18"/>
      <c r="Z146" s="18"/>
      <c r="AA146" s="18"/>
      <c r="AB146" s="19">
        <v>158</v>
      </c>
      <c r="AC146" s="19">
        <v>53</v>
      </c>
      <c r="AD146" s="19" t="s">
        <v>107</v>
      </c>
      <c r="AE146" s="19" t="s">
        <v>108</v>
      </c>
      <c r="AF146" s="19" t="s">
        <v>107</v>
      </c>
      <c r="AG146" s="19" t="s">
        <v>108</v>
      </c>
      <c r="AH146" s="19" t="s">
        <v>1165</v>
      </c>
      <c r="AI146" s="19" t="s">
        <v>107</v>
      </c>
      <c r="AJ146" s="19" t="s">
        <v>422</v>
      </c>
    </row>
    <row r="147" s="2" customFormat="1" ht="201" customHeight="1" spans="1:36">
      <c r="A147" s="14"/>
      <c r="B147" s="15"/>
      <c r="C147" s="18" t="s">
        <v>1173</v>
      </c>
      <c r="D147" s="18" t="s">
        <v>1174</v>
      </c>
      <c r="E147" s="19" t="s">
        <v>92</v>
      </c>
      <c r="F147" s="19" t="s">
        <v>1175</v>
      </c>
      <c r="G147" s="18" t="s">
        <v>1176</v>
      </c>
      <c r="H147" s="18" t="s">
        <v>759</v>
      </c>
      <c r="I147" s="18" t="s">
        <v>1177</v>
      </c>
      <c r="J147" s="18" t="s">
        <v>1178</v>
      </c>
      <c r="K147" s="18" t="s">
        <v>98</v>
      </c>
      <c r="L147" s="18" t="s">
        <v>99</v>
      </c>
      <c r="M147" s="18"/>
      <c r="N147" s="18" t="s">
        <v>260</v>
      </c>
      <c r="O147" s="18" t="s">
        <v>101</v>
      </c>
      <c r="P147" s="18" t="s">
        <v>119</v>
      </c>
      <c r="Q147" s="18" t="s">
        <v>585</v>
      </c>
      <c r="R147" s="19" t="s">
        <v>586</v>
      </c>
      <c r="S147" s="19" t="s">
        <v>1175</v>
      </c>
      <c r="T147" s="19" t="s">
        <v>1179</v>
      </c>
      <c r="U147" s="19">
        <v>13572616151</v>
      </c>
      <c r="V147" s="19" t="s">
        <v>106</v>
      </c>
      <c r="W147" s="19">
        <v>50</v>
      </c>
      <c r="X147" s="18"/>
      <c r="Y147" s="18"/>
      <c r="Z147" s="18"/>
      <c r="AA147" s="18"/>
      <c r="AB147" s="19">
        <v>50</v>
      </c>
      <c r="AC147" s="19">
        <v>25</v>
      </c>
      <c r="AD147" s="19" t="s">
        <v>107</v>
      </c>
      <c r="AE147" s="19" t="s">
        <v>108</v>
      </c>
      <c r="AF147" s="19" t="s">
        <v>107</v>
      </c>
      <c r="AG147" s="19" t="s">
        <v>107</v>
      </c>
      <c r="AH147" s="19" t="s">
        <v>587</v>
      </c>
      <c r="AI147" s="19" t="s">
        <v>107</v>
      </c>
      <c r="AJ147" s="19" t="s">
        <v>746</v>
      </c>
    </row>
    <row r="148" s="2" customFormat="1" ht="201" customHeight="1" spans="1:36">
      <c r="A148" s="14"/>
      <c r="B148" s="15"/>
      <c r="C148" s="18" t="s">
        <v>1180</v>
      </c>
      <c r="D148" s="18" t="s">
        <v>1181</v>
      </c>
      <c r="E148" s="19" t="s">
        <v>92</v>
      </c>
      <c r="F148" s="19" t="s">
        <v>204</v>
      </c>
      <c r="G148" s="18" t="s">
        <v>1182</v>
      </c>
      <c r="H148" s="18" t="s">
        <v>802</v>
      </c>
      <c r="I148" s="18" t="s">
        <v>1183</v>
      </c>
      <c r="J148" s="18" t="s">
        <v>1184</v>
      </c>
      <c r="K148" s="18" t="s">
        <v>98</v>
      </c>
      <c r="L148" s="18" t="s">
        <v>99</v>
      </c>
      <c r="M148" s="18"/>
      <c r="N148" s="18" t="s">
        <v>100</v>
      </c>
      <c r="O148" s="18" t="s">
        <v>1185</v>
      </c>
      <c r="P148" s="18" t="s">
        <v>119</v>
      </c>
      <c r="Q148" s="18" t="s">
        <v>585</v>
      </c>
      <c r="R148" s="19" t="s">
        <v>586</v>
      </c>
      <c r="S148" s="19" t="s">
        <v>204</v>
      </c>
      <c r="T148" s="19" t="s">
        <v>210</v>
      </c>
      <c r="U148" s="19">
        <v>13379165380</v>
      </c>
      <c r="V148" s="19" t="s">
        <v>106</v>
      </c>
      <c r="W148" s="19">
        <v>286</v>
      </c>
      <c r="X148" s="18"/>
      <c r="Y148" s="18"/>
      <c r="Z148" s="18"/>
      <c r="AA148" s="18"/>
      <c r="AB148" s="19">
        <v>321</v>
      </c>
      <c r="AC148" s="19">
        <v>162</v>
      </c>
      <c r="AD148" s="19" t="s">
        <v>107</v>
      </c>
      <c r="AE148" s="19" t="s">
        <v>108</v>
      </c>
      <c r="AF148" s="19" t="s">
        <v>107</v>
      </c>
      <c r="AG148" s="19" t="s">
        <v>107</v>
      </c>
      <c r="AH148" s="19" t="s">
        <v>587</v>
      </c>
      <c r="AI148" s="19" t="s">
        <v>107</v>
      </c>
      <c r="AJ148" s="19" t="s">
        <v>211</v>
      </c>
    </row>
    <row r="149" s="2" customFormat="1" ht="201" customHeight="1" spans="1:36">
      <c r="A149" s="14"/>
      <c r="B149" s="15"/>
      <c r="C149" s="18" t="s">
        <v>1186</v>
      </c>
      <c r="D149" s="18" t="s">
        <v>1187</v>
      </c>
      <c r="E149" s="19" t="s">
        <v>92</v>
      </c>
      <c r="F149" s="19" t="s">
        <v>1188</v>
      </c>
      <c r="G149" s="18" t="s">
        <v>1189</v>
      </c>
      <c r="H149" s="18" t="s">
        <v>1190</v>
      </c>
      <c r="I149" s="18" t="s">
        <v>1191</v>
      </c>
      <c r="J149" s="18" t="s">
        <v>1192</v>
      </c>
      <c r="K149" s="18" t="s">
        <v>98</v>
      </c>
      <c r="L149" s="18" t="s">
        <v>99</v>
      </c>
      <c r="M149" s="18"/>
      <c r="N149" s="18" t="s">
        <v>117</v>
      </c>
      <c r="O149" s="18" t="s">
        <v>270</v>
      </c>
      <c r="P149" s="18" t="s">
        <v>119</v>
      </c>
      <c r="Q149" s="18" t="s">
        <v>585</v>
      </c>
      <c r="R149" s="19" t="s">
        <v>586</v>
      </c>
      <c r="S149" s="19" t="s">
        <v>1188</v>
      </c>
      <c r="T149" s="19" t="s">
        <v>1193</v>
      </c>
      <c r="U149" s="19">
        <v>18740761191</v>
      </c>
      <c r="V149" s="19" t="s">
        <v>106</v>
      </c>
      <c r="W149" s="19">
        <v>200</v>
      </c>
      <c r="X149" s="18"/>
      <c r="Y149" s="18"/>
      <c r="Z149" s="18"/>
      <c r="AA149" s="18"/>
      <c r="AB149" s="19">
        <v>220</v>
      </c>
      <c r="AC149" s="19">
        <v>30</v>
      </c>
      <c r="AD149" s="19" t="s">
        <v>108</v>
      </c>
      <c r="AE149" s="19" t="s">
        <v>108</v>
      </c>
      <c r="AF149" s="19" t="s">
        <v>107</v>
      </c>
      <c r="AG149" s="19" t="s">
        <v>107</v>
      </c>
      <c r="AH149" s="19" t="s">
        <v>211</v>
      </c>
      <c r="AI149" s="19" t="s">
        <v>107</v>
      </c>
      <c r="AJ149" s="19" t="s">
        <v>211</v>
      </c>
    </row>
    <row r="150" s="2" customFormat="1" ht="201" customHeight="1" spans="1:36">
      <c r="A150" s="14"/>
      <c r="B150" s="15"/>
      <c r="C150" s="18" t="s">
        <v>1194</v>
      </c>
      <c r="D150" s="18" t="s">
        <v>1195</v>
      </c>
      <c r="E150" s="19" t="s">
        <v>320</v>
      </c>
      <c r="F150" s="19" t="s">
        <v>256</v>
      </c>
      <c r="G150" s="18" t="s">
        <v>1196</v>
      </c>
      <c r="H150" s="18" t="s">
        <v>206</v>
      </c>
      <c r="I150" s="18" t="s">
        <v>1197</v>
      </c>
      <c r="J150" s="18" t="s">
        <v>1195</v>
      </c>
      <c r="K150" s="18" t="s">
        <v>98</v>
      </c>
      <c r="L150" s="18" t="s">
        <v>99</v>
      </c>
      <c r="M150" s="18"/>
      <c r="N150" s="18" t="s">
        <v>454</v>
      </c>
      <c r="O150" s="18" t="s">
        <v>670</v>
      </c>
      <c r="P150" s="18" t="s">
        <v>119</v>
      </c>
      <c r="Q150" s="18" t="s">
        <v>585</v>
      </c>
      <c r="R150" s="19" t="s">
        <v>586</v>
      </c>
      <c r="S150" s="19" t="s">
        <v>256</v>
      </c>
      <c r="T150" s="19" t="s">
        <v>261</v>
      </c>
      <c r="U150" s="19">
        <v>18891465220</v>
      </c>
      <c r="V150" s="19" t="s">
        <v>106</v>
      </c>
      <c r="W150" s="19">
        <v>20</v>
      </c>
      <c r="X150" s="18"/>
      <c r="Y150" s="18"/>
      <c r="Z150" s="18"/>
      <c r="AA150" s="18"/>
      <c r="AB150" s="19">
        <v>30</v>
      </c>
      <c r="AC150" s="19">
        <v>22</v>
      </c>
      <c r="AD150" s="19" t="s">
        <v>108</v>
      </c>
      <c r="AE150" s="19" t="s">
        <v>108</v>
      </c>
      <c r="AF150" s="19" t="s">
        <v>108</v>
      </c>
      <c r="AG150" s="19" t="s">
        <v>107</v>
      </c>
      <c r="AH150" s="19" t="s">
        <v>211</v>
      </c>
      <c r="AI150" s="19" t="s">
        <v>107</v>
      </c>
      <c r="AJ150" s="19" t="s">
        <v>211</v>
      </c>
    </row>
    <row r="151" s="2" customFormat="1" ht="216" customHeight="1" spans="1:36">
      <c r="A151" s="14"/>
      <c r="B151" s="15"/>
      <c r="C151" s="18" t="s">
        <v>1198</v>
      </c>
      <c r="D151" s="18" t="s">
        <v>1199</v>
      </c>
      <c r="E151" s="19" t="s">
        <v>144</v>
      </c>
      <c r="F151" s="19" t="s">
        <v>1200</v>
      </c>
      <c r="G151" s="18" t="s">
        <v>1201</v>
      </c>
      <c r="H151" s="18" t="s">
        <v>838</v>
      </c>
      <c r="I151" s="18" t="s">
        <v>1202</v>
      </c>
      <c r="J151" s="18" t="s">
        <v>1199</v>
      </c>
      <c r="K151" s="18" t="s">
        <v>98</v>
      </c>
      <c r="L151" s="18" t="s">
        <v>99</v>
      </c>
      <c r="M151" s="18"/>
      <c r="N151" s="18" t="s">
        <v>454</v>
      </c>
      <c r="O151" s="18" t="s">
        <v>584</v>
      </c>
      <c r="P151" s="18" t="s">
        <v>119</v>
      </c>
      <c r="Q151" s="18" t="s">
        <v>585</v>
      </c>
      <c r="R151" s="19" t="s">
        <v>586</v>
      </c>
      <c r="S151" s="19" t="s">
        <v>1200</v>
      </c>
      <c r="T151" s="19" t="s">
        <v>1203</v>
      </c>
      <c r="U151" s="19">
        <v>18700679432</v>
      </c>
      <c r="V151" s="19" t="s">
        <v>106</v>
      </c>
      <c r="W151" s="19">
        <v>210</v>
      </c>
      <c r="X151" s="18"/>
      <c r="Y151" s="18"/>
      <c r="Z151" s="18"/>
      <c r="AA151" s="18"/>
      <c r="AB151" s="19">
        <v>212</v>
      </c>
      <c r="AC151" s="19">
        <v>125</v>
      </c>
      <c r="AD151" s="19" t="s">
        <v>108</v>
      </c>
      <c r="AE151" s="19" t="s">
        <v>108</v>
      </c>
      <c r="AF151" s="19" t="s">
        <v>107</v>
      </c>
      <c r="AG151" s="19" t="s">
        <v>107</v>
      </c>
      <c r="AH151" s="19" t="s">
        <v>587</v>
      </c>
      <c r="AI151" s="19" t="s">
        <v>107</v>
      </c>
      <c r="AJ151" s="19" t="s">
        <v>588</v>
      </c>
    </row>
    <row r="152" s="2" customFormat="1" ht="274" customHeight="1" spans="1:36">
      <c r="A152" s="14"/>
      <c r="B152" s="15"/>
      <c r="C152" s="18" t="s">
        <v>1204</v>
      </c>
      <c r="D152" s="18" t="s">
        <v>1205</v>
      </c>
      <c r="E152" s="19" t="s">
        <v>92</v>
      </c>
      <c r="F152" s="19" t="s">
        <v>1206</v>
      </c>
      <c r="G152" s="18" t="s">
        <v>1207</v>
      </c>
      <c r="H152" s="18" t="s">
        <v>1208</v>
      </c>
      <c r="I152" s="18" t="s">
        <v>1209</v>
      </c>
      <c r="J152" s="18" t="s">
        <v>1210</v>
      </c>
      <c r="K152" s="18" t="s">
        <v>98</v>
      </c>
      <c r="L152" s="18" t="s">
        <v>99</v>
      </c>
      <c r="M152" s="18"/>
      <c r="N152" s="18" t="s">
        <v>100</v>
      </c>
      <c r="O152" s="18" t="s">
        <v>349</v>
      </c>
      <c r="P152" s="18" t="s">
        <v>119</v>
      </c>
      <c r="Q152" s="18" t="s">
        <v>585</v>
      </c>
      <c r="R152" s="19" t="s">
        <v>586</v>
      </c>
      <c r="S152" s="19" t="s">
        <v>1206</v>
      </c>
      <c r="T152" s="19" t="s">
        <v>1211</v>
      </c>
      <c r="U152" s="19">
        <v>15191616555</v>
      </c>
      <c r="V152" s="19" t="s">
        <v>106</v>
      </c>
      <c r="W152" s="19">
        <v>163</v>
      </c>
      <c r="X152" s="18"/>
      <c r="Y152" s="18"/>
      <c r="Z152" s="18"/>
      <c r="AA152" s="18"/>
      <c r="AB152" s="19">
        <v>163</v>
      </c>
      <c r="AC152" s="19">
        <v>38</v>
      </c>
      <c r="AD152" s="19" t="s">
        <v>107</v>
      </c>
      <c r="AE152" s="19" t="s">
        <v>108</v>
      </c>
      <c r="AF152" s="19" t="s">
        <v>108</v>
      </c>
      <c r="AG152" s="19" t="s">
        <v>107</v>
      </c>
      <c r="AH152" s="19" t="s">
        <v>587</v>
      </c>
      <c r="AI152" s="19" t="s">
        <v>107</v>
      </c>
      <c r="AJ152" s="19" t="s">
        <v>858</v>
      </c>
    </row>
    <row r="153" s="2" customFormat="1" ht="212" customHeight="1" spans="1:36">
      <c r="A153" s="14"/>
      <c r="B153" s="15"/>
      <c r="C153" s="18" t="s">
        <v>1212</v>
      </c>
      <c r="D153" s="18" t="s">
        <v>1213</v>
      </c>
      <c r="E153" s="19" t="s">
        <v>92</v>
      </c>
      <c r="F153" s="19" t="s">
        <v>1214</v>
      </c>
      <c r="G153" s="18" t="s">
        <v>1215</v>
      </c>
      <c r="H153" s="18" t="s">
        <v>1216</v>
      </c>
      <c r="I153" s="18" t="s">
        <v>1217</v>
      </c>
      <c r="J153" s="18" t="s">
        <v>1218</v>
      </c>
      <c r="K153" s="18" t="s">
        <v>98</v>
      </c>
      <c r="L153" s="18" t="s">
        <v>99</v>
      </c>
      <c r="M153" s="18"/>
      <c r="N153" s="18" t="s">
        <v>260</v>
      </c>
      <c r="O153" s="18" t="s">
        <v>678</v>
      </c>
      <c r="P153" s="18" t="s">
        <v>119</v>
      </c>
      <c r="Q153" s="18" t="s">
        <v>585</v>
      </c>
      <c r="R153" s="19" t="s">
        <v>586</v>
      </c>
      <c r="S153" s="19" t="s">
        <v>1214</v>
      </c>
      <c r="T153" s="19" t="s">
        <v>1219</v>
      </c>
      <c r="U153" s="19">
        <v>15091798969</v>
      </c>
      <c r="V153" s="19" t="s">
        <v>106</v>
      </c>
      <c r="W153" s="19">
        <v>30</v>
      </c>
      <c r="X153" s="18"/>
      <c r="Y153" s="18"/>
      <c r="Z153" s="18"/>
      <c r="AA153" s="18"/>
      <c r="AB153" s="19">
        <v>30</v>
      </c>
      <c r="AC153" s="19">
        <v>10</v>
      </c>
      <c r="AD153" s="19" t="s">
        <v>108</v>
      </c>
      <c r="AE153" s="19" t="s">
        <v>108</v>
      </c>
      <c r="AF153" s="19" t="s">
        <v>107</v>
      </c>
      <c r="AG153" s="19" t="s">
        <v>107</v>
      </c>
      <c r="AH153" s="19" t="s">
        <v>587</v>
      </c>
      <c r="AI153" s="19" t="s">
        <v>107</v>
      </c>
      <c r="AJ153" s="19" t="s">
        <v>588</v>
      </c>
    </row>
    <row r="154" s="2" customFormat="1" ht="233" customHeight="1" spans="1:36">
      <c r="A154" s="14"/>
      <c r="B154" s="15"/>
      <c r="C154" s="18" t="s">
        <v>1220</v>
      </c>
      <c r="D154" s="18" t="s">
        <v>1221</v>
      </c>
      <c r="E154" s="19" t="s">
        <v>144</v>
      </c>
      <c r="F154" s="19" t="s">
        <v>1222</v>
      </c>
      <c r="G154" s="18" t="s">
        <v>1223</v>
      </c>
      <c r="H154" s="18" t="s">
        <v>930</v>
      </c>
      <c r="I154" s="18" t="s">
        <v>1224</v>
      </c>
      <c r="J154" s="18" t="s">
        <v>1225</v>
      </c>
      <c r="K154" s="18" t="s">
        <v>98</v>
      </c>
      <c r="L154" s="18" t="s">
        <v>99</v>
      </c>
      <c r="M154" s="18"/>
      <c r="N154" s="18" t="s">
        <v>260</v>
      </c>
      <c r="O154" s="18" t="s">
        <v>201</v>
      </c>
      <c r="P154" s="18" t="s">
        <v>119</v>
      </c>
      <c r="Q154" s="18" t="s">
        <v>585</v>
      </c>
      <c r="R154" s="19" t="s">
        <v>586</v>
      </c>
      <c r="S154" s="19" t="s">
        <v>1222</v>
      </c>
      <c r="T154" s="19" t="s">
        <v>1226</v>
      </c>
      <c r="U154" s="19">
        <v>15319353666</v>
      </c>
      <c r="V154" s="19" t="s">
        <v>106</v>
      </c>
      <c r="W154" s="19">
        <v>100</v>
      </c>
      <c r="X154" s="18"/>
      <c r="Y154" s="18"/>
      <c r="Z154" s="18"/>
      <c r="AA154" s="18"/>
      <c r="AB154" s="19">
        <v>15</v>
      </c>
      <c r="AC154" s="19">
        <v>15</v>
      </c>
      <c r="AD154" s="19" t="s">
        <v>107</v>
      </c>
      <c r="AE154" s="19" t="s">
        <v>108</v>
      </c>
      <c r="AF154" s="19" t="s">
        <v>107</v>
      </c>
      <c r="AG154" s="19" t="s">
        <v>107</v>
      </c>
      <c r="AH154" s="19" t="s">
        <v>587</v>
      </c>
      <c r="AI154" s="19" t="s">
        <v>107</v>
      </c>
      <c r="AJ154" s="19" t="s">
        <v>934</v>
      </c>
    </row>
    <row r="155" s="2" customFormat="1" ht="213" customHeight="1" spans="1:36">
      <c r="A155" s="14"/>
      <c r="B155" s="15"/>
      <c r="C155" s="18" t="s">
        <v>1227</v>
      </c>
      <c r="D155" s="18" t="s">
        <v>1228</v>
      </c>
      <c r="E155" s="19" t="s">
        <v>144</v>
      </c>
      <c r="F155" s="19" t="s">
        <v>1229</v>
      </c>
      <c r="G155" s="18" t="s">
        <v>1230</v>
      </c>
      <c r="H155" s="18" t="s">
        <v>1231</v>
      </c>
      <c r="I155" s="18" t="s">
        <v>1232</v>
      </c>
      <c r="J155" s="18" t="s">
        <v>1233</v>
      </c>
      <c r="K155" s="18" t="s">
        <v>98</v>
      </c>
      <c r="L155" s="18" t="s">
        <v>99</v>
      </c>
      <c r="M155" s="18"/>
      <c r="N155" s="18" t="s">
        <v>583</v>
      </c>
      <c r="O155" s="18" t="s">
        <v>1234</v>
      </c>
      <c r="P155" s="18" t="s">
        <v>119</v>
      </c>
      <c r="Q155" s="18" t="s">
        <v>585</v>
      </c>
      <c r="R155" s="19" t="s">
        <v>586</v>
      </c>
      <c r="S155" s="19" t="s">
        <v>1229</v>
      </c>
      <c r="T155" s="19" t="s">
        <v>1235</v>
      </c>
      <c r="U155" s="19">
        <v>18992664355</v>
      </c>
      <c r="V155" s="19" t="s">
        <v>106</v>
      </c>
      <c r="W155" s="19">
        <v>80</v>
      </c>
      <c r="X155" s="18"/>
      <c r="Y155" s="18"/>
      <c r="Z155" s="18"/>
      <c r="AA155" s="18"/>
      <c r="AB155" s="19">
        <v>938</v>
      </c>
      <c r="AC155" s="19">
        <v>322</v>
      </c>
      <c r="AD155" s="19" t="s">
        <v>108</v>
      </c>
      <c r="AE155" s="19" t="s">
        <v>108</v>
      </c>
      <c r="AF155" s="19" t="s">
        <v>107</v>
      </c>
      <c r="AG155" s="19" t="s">
        <v>107</v>
      </c>
      <c r="AH155" s="19" t="s">
        <v>587</v>
      </c>
      <c r="AI155" s="19" t="s">
        <v>107</v>
      </c>
      <c r="AJ155" s="19" t="s">
        <v>934</v>
      </c>
    </row>
    <row r="156" s="2" customFormat="1" ht="210" customHeight="1" spans="1:36">
      <c r="A156" s="14"/>
      <c r="B156" s="15"/>
      <c r="C156" s="18" t="s">
        <v>1236</v>
      </c>
      <c r="D156" s="18" t="s">
        <v>1237</v>
      </c>
      <c r="E156" s="19" t="s">
        <v>607</v>
      </c>
      <c r="F156" s="19" t="s">
        <v>1238</v>
      </c>
      <c r="G156" s="18" t="s">
        <v>1239</v>
      </c>
      <c r="H156" s="18" t="s">
        <v>1240</v>
      </c>
      <c r="I156" s="18" t="s">
        <v>1241</v>
      </c>
      <c r="J156" s="18" t="s">
        <v>1242</v>
      </c>
      <c r="K156" s="18" t="s">
        <v>98</v>
      </c>
      <c r="L156" s="18" t="s">
        <v>99</v>
      </c>
      <c r="M156" s="18"/>
      <c r="N156" s="18" t="s">
        <v>100</v>
      </c>
      <c r="O156" s="18" t="s">
        <v>402</v>
      </c>
      <c r="P156" s="18" t="s">
        <v>119</v>
      </c>
      <c r="Q156" s="18" t="s">
        <v>585</v>
      </c>
      <c r="R156" s="19" t="s">
        <v>586</v>
      </c>
      <c r="S156" s="19" t="s">
        <v>1238</v>
      </c>
      <c r="T156" s="19" t="s">
        <v>1243</v>
      </c>
      <c r="U156" s="19">
        <v>13992699222</v>
      </c>
      <c r="V156" s="19" t="s">
        <v>106</v>
      </c>
      <c r="W156" s="19">
        <v>100</v>
      </c>
      <c r="X156" s="18"/>
      <c r="Y156" s="18"/>
      <c r="Z156" s="18"/>
      <c r="AA156" s="18"/>
      <c r="AB156" s="19">
        <v>118</v>
      </c>
      <c r="AC156" s="19">
        <v>72</v>
      </c>
      <c r="AD156" s="19" t="s">
        <v>107</v>
      </c>
      <c r="AE156" s="19" t="s">
        <v>108</v>
      </c>
      <c r="AF156" s="19" t="s">
        <v>108</v>
      </c>
      <c r="AG156" s="19" t="s">
        <v>107</v>
      </c>
      <c r="AH156" s="19" t="s">
        <v>587</v>
      </c>
      <c r="AI156" s="19" t="s">
        <v>107</v>
      </c>
      <c r="AJ156" s="19" t="s">
        <v>1244</v>
      </c>
    </row>
    <row r="157" s="2" customFormat="1" ht="210" customHeight="1" spans="1:36">
      <c r="A157" s="14"/>
      <c r="B157" s="15"/>
      <c r="C157" s="19" t="s">
        <v>1245</v>
      </c>
      <c r="D157" s="19" t="s">
        <v>1246</v>
      </c>
      <c r="E157" s="19" t="s">
        <v>92</v>
      </c>
      <c r="F157" s="19"/>
      <c r="G157" s="19" t="s">
        <v>1247</v>
      </c>
      <c r="H157" s="19" t="s">
        <v>1248</v>
      </c>
      <c r="I157" s="19" t="s">
        <v>1249</v>
      </c>
      <c r="J157" s="19" t="s">
        <v>1250</v>
      </c>
      <c r="K157" s="19" t="s">
        <v>98</v>
      </c>
      <c r="L157" s="19" t="s">
        <v>99</v>
      </c>
      <c r="M157" s="19"/>
      <c r="N157" s="19" t="s">
        <v>260</v>
      </c>
      <c r="O157" s="19" t="s">
        <v>217</v>
      </c>
      <c r="P157" s="19" t="s">
        <v>119</v>
      </c>
      <c r="Q157" s="19" t="s">
        <v>585</v>
      </c>
      <c r="R157" s="19" t="s">
        <v>586</v>
      </c>
      <c r="S157" s="19" t="s">
        <v>891</v>
      </c>
      <c r="T157" s="19" t="s">
        <v>894</v>
      </c>
      <c r="U157" s="19">
        <v>17391387997</v>
      </c>
      <c r="V157" s="19" t="s">
        <v>106</v>
      </c>
      <c r="W157" s="19">
        <v>65</v>
      </c>
      <c r="X157" s="19"/>
      <c r="Y157" s="19"/>
      <c r="Z157" s="19"/>
      <c r="AA157" s="19"/>
      <c r="AB157" s="19">
        <v>43</v>
      </c>
      <c r="AC157" s="19">
        <v>20</v>
      </c>
      <c r="AD157" s="19" t="s">
        <v>108</v>
      </c>
      <c r="AE157" s="19" t="s">
        <v>108</v>
      </c>
      <c r="AF157" s="19" t="s">
        <v>107</v>
      </c>
      <c r="AG157" s="19" t="s">
        <v>107</v>
      </c>
      <c r="AH157" s="19" t="s">
        <v>587</v>
      </c>
      <c r="AI157" s="19" t="s">
        <v>107</v>
      </c>
      <c r="AJ157" s="19" t="s">
        <v>588</v>
      </c>
    </row>
    <row r="158" s="2" customFormat="1" ht="226" customHeight="1" spans="1:36">
      <c r="A158" s="14"/>
      <c r="B158" s="15"/>
      <c r="C158" s="18" t="s">
        <v>1251</v>
      </c>
      <c r="D158" s="18" t="s">
        <v>1252</v>
      </c>
      <c r="E158" s="19" t="s">
        <v>92</v>
      </c>
      <c r="F158" s="19" t="s">
        <v>1253</v>
      </c>
      <c r="G158" s="18" t="s">
        <v>1254</v>
      </c>
      <c r="H158" s="18" t="s">
        <v>930</v>
      </c>
      <c r="I158" s="18" t="s">
        <v>1255</v>
      </c>
      <c r="J158" s="18" t="s">
        <v>1256</v>
      </c>
      <c r="K158" s="18" t="s">
        <v>98</v>
      </c>
      <c r="L158" s="18" t="s">
        <v>99</v>
      </c>
      <c r="M158" s="18"/>
      <c r="N158" s="18" t="s">
        <v>260</v>
      </c>
      <c r="O158" s="18" t="s">
        <v>721</v>
      </c>
      <c r="P158" s="18" t="s">
        <v>119</v>
      </c>
      <c r="Q158" s="18" t="s">
        <v>585</v>
      </c>
      <c r="R158" s="19" t="s">
        <v>586</v>
      </c>
      <c r="S158" s="19" t="s">
        <v>1253</v>
      </c>
      <c r="T158" s="19" t="s">
        <v>1257</v>
      </c>
      <c r="U158" s="19">
        <v>18329613268</v>
      </c>
      <c r="V158" s="19" t="s">
        <v>106</v>
      </c>
      <c r="W158" s="19">
        <v>150</v>
      </c>
      <c r="X158" s="18"/>
      <c r="Y158" s="18"/>
      <c r="Z158" s="18"/>
      <c r="AA158" s="18"/>
      <c r="AB158" s="19">
        <v>84</v>
      </c>
      <c r="AC158" s="19">
        <v>39</v>
      </c>
      <c r="AD158" s="19" t="s">
        <v>107</v>
      </c>
      <c r="AE158" s="19" t="s">
        <v>108</v>
      </c>
      <c r="AF158" s="19" t="s">
        <v>108</v>
      </c>
      <c r="AG158" s="19" t="s">
        <v>107</v>
      </c>
      <c r="AH158" s="19" t="s">
        <v>587</v>
      </c>
      <c r="AI158" s="19" t="s">
        <v>107</v>
      </c>
      <c r="AJ158" s="19" t="s">
        <v>934</v>
      </c>
    </row>
    <row r="159" s="2" customFormat="1" ht="201" customHeight="1" spans="1:36">
      <c r="A159" s="14"/>
      <c r="B159" s="15"/>
      <c r="C159" s="18" t="s">
        <v>1258</v>
      </c>
      <c r="D159" s="18" t="s">
        <v>1259</v>
      </c>
      <c r="E159" s="19" t="s">
        <v>320</v>
      </c>
      <c r="F159" s="19" t="s">
        <v>1260</v>
      </c>
      <c r="G159" s="18" t="s">
        <v>1261</v>
      </c>
      <c r="H159" s="18" t="s">
        <v>580</v>
      </c>
      <c r="I159" s="18" t="s">
        <v>1262</v>
      </c>
      <c r="J159" s="18" t="s">
        <v>1263</v>
      </c>
      <c r="K159" s="18" t="s">
        <v>98</v>
      </c>
      <c r="L159" s="18" t="s">
        <v>99</v>
      </c>
      <c r="M159" s="18"/>
      <c r="N159" s="18" t="s">
        <v>1092</v>
      </c>
      <c r="O159" s="18" t="s">
        <v>678</v>
      </c>
      <c r="P159" s="18" t="s">
        <v>119</v>
      </c>
      <c r="Q159" s="18" t="s">
        <v>585</v>
      </c>
      <c r="R159" s="19" t="s">
        <v>586</v>
      </c>
      <c r="S159" s="19" t="s">
        <v>1260</v>
      </c>
      <c r="T159" s="19" t="s">
        <v>1264</v>
      </c>
      <c r="U159" s="19">
        <v>13892660622</v>
      </c>
      <c r="V159" s="19" t="s">
        <v>106</v>
      </c>
      <c r="W159" s="19">
        <v>50</v>
      </c>
      <c r="X159" s="18"/>
      <c r="Y159" s="18"/>
      <c r="Z159" s="18"/>
      <c r="AA159" s="18"/>
      <c r="AB159" s="19">
        <v>52</v>
      </c>
      <c r="AC159" s="19">
        <v>10</v>
      </c>
      <c r="AD159" s="19" t="s">
        <v>107</v>
      </c>
      <c r="AE159" s="19" t="s">
        <v>108</v>
      </c>
      <c r="AF159" s="19" t="s">
        <v>107</v>
      </c>
      <c r="AG159" s="19" t="s">
        <v>107</v>
      </c>
      <c r="AH159" s="19" t="s">
        <v>587</v>
      </c>
      <c r="AI159" s="19" t="s">
        <v>107</v>
      </c>
      <c r="AJ159" s="19" t="s">
        <v>934</v>
      </c>
    </row>
    <row r="160" s="2" customFormat="1" ht="240" customHeight="1" spans="1:36">
      <c r="A160" s="14"/>
      <c r="B160" s="15"/>
      <c r="C160" s="18" t="s">
        <v>1265</v>
      </c>
      <c r="D160" s="18" t="s">
        <v>1266</v>
      </c>
      <c r="E160" s="19" t="s">
        <v>92</v>
      </c>
      <c r="F160" s="19" t="s">
        <v>1267</v>
      </c>
      <c r="G160" s="18" t="s">
        <v>1268</v>
      </c>
      <c r="H160" s="18" t="s">
        <v>1269</v>
      </c>
      <c r="I160" s="18" t="s">
        <v>1270</v>
      </c>
      <c r="J160" s="18" t="s">
        <v>1271</v>
      </c>
      <c r="K160" s="18" t="s">
        <v>98</v>
      </c>
      <c r="L160" s="18" t="s">
        <v>99</v>
      </c>
      <c r="M160" s="18"/>
      <c r="N160" s="18" t="s">
        <v>117</v>
      </c>
      <c r="O160" s="18" t="s">
        <v>1272</v>
      </c>
      <c r="P160" s="18" t="s">
        <v>119</v>
      </c>
      <c r="Q160" s="18" t="s">
        <v>585</v>
      </c>
      <c r="R160" s="19" t="s">
        <v>586</v>
      </c>
      <c r="S160" s="19" t="s">
        <v>1267</v>
      </c>
      <c r="T160" s="19" t="s">
        <v>1273</v>
      </c>
      <c r="U160" s="19">
        <v>13474631539</v>
      </c>
      <c r="V160" s="19" t="s">
        <v>106</v>
      </c>
      <c r="W160" s="19">
        <v>138</v>
      </c>
      <c r="X160" s="18"/>
      <c r="Y160" s="18"/>
      <c r="Z160" s="18"/>
      <c r="AA160" s="18"/>
      <c r="AB160" s="19">
        <v>140</v>
      </c>
      <c r="AC160" s="19">
        <v>67</v>
      </c>
      <c r="AD160" s="19" t="s">
        <v>108</v>
      </c>
      <c r="AE160" s="19" t="s">
        <v>108</v>
      </c>
      <c r="AF160" s="19" t="s">
        <v>107</v>
      </c>
      <c r="AG160" s="19" t="s">
        <v>107</v>
      </c>
      <c r="AH160" s="19" t="s">
        <v>1274</v>
      </c>
      <c r="AI160" s="19" t="s">
        <v>107</v>
      </c>
      <c r="AJ160" s="19" t="s">
        <v>1274</v>
      </c>
    </row>
    <row r="161" s="2" customFormat="1" ht="201" customHeight="1" spans="1:36">
      <c r="A161" s="14"/>
      <c r="B161" s="15"/>
      <c r="C161" s="18" t="s">
        <v>1275</v>
      </c>
      <c r="D161" s="18" t="s">
        <v>1276</v>
      </c>
      <c r="E161" s="19" t="s">
        <v>92</v>
      </c>
      <c r="F161" s="19" t="s">
        <v>303</v>
      </c>
      <c r="G161" s="18" t="s">
        <v>1277</v>
      </c>
      <c r="H161" s="18" t="s">
        <v>1084</v>
      </c>
      <c r="I161" s="18" t="s">
        <v>1278</v>
      </c>
      <c r="J161" s="18" t="s">
        <v>1279</v>
      </c>
      <c r="K161" s="18" t="s">
        <v>98</v>
      </c>
      <c r="L161" s="18" t="s">
        <v>99</v>
      </c>
      <c r="M161" s="18"/>
      <c r="N161" s="18" t="s">
        <v>117</v>
      </c>
      <c r="O161" s="18" t="s">
        <v>270</v>
      </c>
      <c r="P161" s="18" t="s">
        <v>119</v>
      </c>
      <c r="Q161" s="18" t="s">
        <v>585</v>
      </c>
      <c r="R161" s="19" t="s">
        <v>586</v>
      </c>
      <c r="S161" s="19" t="s">
        <v>303</v>
      </c>
      <c r="T161" s="19" t="s">
        <v>308</v>
      </c>
      <c r="U161" s="19">
        <v>15229944480</v>
      </c>
      <c r="V161" s="19" t="s">
        <v>106</v>
      </c>
      <c r="W161" s="19">
        <v>70</v>
      </c>
      <c r="X161" s="18"/>
      <c r="Y161" s="18"/>
      <c r="Z161" s="18"/>
      <c r="AA161" s="18"/>
      <c r="AB161" s="19">
        <v>76</v>
      </c>
      <c r="AC161" s="19">
        <v>30</v>
      </c>
      <c r="AD161" s="19" t="s">
        <v>108</v>
      </c>
      <c r="AE161" s="19" t="s">
        <v>108</v>
      </c>
      <c r="AF161" s="19" t="s">
        <v>107</v>
      </c>
      <c r="AG161" s="19" t="s">
        <v>107</v>
      </c>
      <c r="AH161" s="19" t="s">
        <v>309</v>
      </c>
      <c r="AI161" s="19" t="s">
        <v>107</v>
      </c>
      <c r="AJ161" s="19" t="s">
        <v>309</v>
      </c>
    </row>
    <row r="162" s="2" customFormat="1" ht="201" customHeight="1" spans="1:36">
      <c r="A162" s="14"/>
      <c r="B162" s="15"/>
      <c r="C162" s="18" t="s">
        <v>1280</v>
      </c>
      <c r="D162" s="18" t="s">
        <v>1281</v>
      </c>
      <c r="E162" s="19" t="s">
        <v>320</v>
      </c>
      <c r="F162" s="19" t="s">
        <v>303</v>
      </c>
      <c r="G162" s="18" t="s">
        <v>1282</v>
      </c>
      <c r="H162" s="18" t="s">
        <v>1084</v>
      </c>
      <c r="I162" s="18" t="s">
        <v>1283</v>
      </c>
      <c r="J162" s="18" t="s">
        <v>1284</v>
      </c>
      <c r="K162" s="18" t="s">
        <v>98</v>
      </c>
      <c r="L162" s="18" t="s">
        <v>99</v>
      </c>
      <c r="M162" s="18"/>
      <c r="N162" s="18" t="s">
        <v>1285</v>
      </c>
      <c r="O162" s="18" t="s">
        <v>678</v>
      </c>
      <c r="P162" s="18" t="s">
        <v>119</v>
      </c>
      <c r="Q162" s="18" t="s">
        <v>585</v>
      </c>
      <c r="R162" s="19" t="s">
        <v>586</v>
      </c>
      <c r="S162" s="19" t="s">
        <v>303</v>
      </c>
      <c r="T162" s="19" t="s">
        <v>308</v>
      </c>
      <c r="U162" s="19">
        <v>15229944480</v>
      </c>
      <c r="V162" s="19" t="s">
        <v>106</v>
      </c>
      <c r="W162" s="19">
        <v>25</v>
      </c>
      <c r="X162" s="18"/>
      <c r="Y162" s="18"/>
      <c r="Z162" s="18"/>
      <c r="AA162" s="18"/>
      <c r="AB162" s="19">
        <v>25</v>
      </c>
      <c r="AC162" s="19">
        <v>10</v>
      </c>
      <c r="AD162" s="19" t="s">
        <v>108</v>
      </c>
      <c r="AE162" s="19" t="s">
        <v>108</v>
      </c>
      <c r="AF162" s="19" t="s">
        <v>107</v>
      </c>
      <c r="AG162" s="19" t="s">
        <v>107</v>
      </c>
      <c r="AH162" s="19" t="s">
        <v>309</v>
      </c>
      <c r="AI162" s="19" t="s">
        <v>107</v>
      </c>
      <c r="AJ162" s="19" t="s">
        <v>309</v>
      </c>
    </row>
    <row r="163" s="2" customFormat="1" ht="213" customHeight="1" spans="1:36">
      <c r="A163" s="14"/>
      <c r="B163" s="15"/>
      <c r="C163" s="18" t="s">
        <v>1286</v>
      </c>
      <c r="D163" s="18" t="s">
        <v>1287</v>
      </c>
      <c r="E163" s="19" t="s">
        <v>92</v>
      </c>
      <c r="F163" s="19" t="s">
        <v>344</v>
      </c>
      <c r="G163" s="18" t="s">
        <v>1288</v>
      </c>
      <c r="H163" s="18" t="s">
        <v>1289</v>
      </c>
      <c r="I163" s="18" t="s">
        <v>1290</v>
      </c>
      <c r="J163" s="18" t="s">
        <v>1291</v>
      </c>
      <c r="K163" s="18" t="s">
        <v>98</v>
      </c>
      <c r="L163" s="18" t="s">
        <v>99</v>
      </c>
      <c r="M163" s="18"/>
      <c r="N163" s="18" t="s">
        <v>117</v>
      </c>
      <c r="O163" s="18" t="s">
        <v>402</v>
      </c>
      <c r="P163" s="18" t="s">
        <v>119</v>
      </c>
      <c r="Q163" s="18" t="s">
        <v>585</v>
      </c>
      <c r="R163" s="19" t="s">
        <v>586</v>
      </c>
      <c r="S163" s="19" t="s">
        <v>344</v>
      </c>
      <c r="T163" s="19" t="s">
        <v>350</v>
      </c>
      <c r="U163" s="19">
        <v>15029775698</v>
      </c>
      <c r="V163" s="19" t="s">
        <v>106</v>
      </c>
      <c r="W163" s="19">
        <v>182</v>
      </c>
      <c r="X163" s="18"/>
      <c r="Y163" s="18"/>
      <c r="Z163" s="18"/>
      <c r="AA163" s="18"/>
      <c r="AB163" s="19">
        <v>194</v>
      </c>
      <c r="AC163" s="19">
        <v>90</v>
      </c>
      <c r="AD163" s="19" t="s">
        <v>108</v>
      </c>
      <c r="AE163" s="19" t="s">
        <v>108</v>
      </c>
      <c r="AF163" s="19" t="s">
        <v>107</v>
      </c>
      <c r="AG163" s="19" t="s">
        <v>107</v>
      </c>
      <c r="AH163" s="19" t="s">
        <v>340</v>
      </c>
      <c r="AI163" s="19" t="s">
        <v>107</v>
      </c>
      <c r="AJ163" s="19" t="s">
        <v>341</v>
      </c>
    </row>
    <row r="164" s="2" customFormat="1" ht="222" customHeight="1" spans="1:36">
      <c r="A164" s="14"/>
      <c r="B164" s="15"/>
      <c r="C164" s="18" t="s">
        <v>1292</v>
      </c>
      <c r="D164" s="18" t="s">
        <v>1293</v>
      </c>
      <c r="E164" s="19" t="s">
        <v>92</v>
      </c>
      <c r="F164" s="19" t="s">
        <v>326</v>
      </c>
      <c r="G164" s="18" t="s">
        <v>1294</v>
      </c>
      <c r="H164" s="18" t="s">
        <v>1295</v>
      </c>
      <c r="I164" s="18" t="s">
        <v>1296</v>
      </c>
      <c r="J164" s="18" t="s">
        <v>1297</v>
      </c>
      <c r="K164" s="18" t="s">
        <v>98</v>
      </c>
      <c r="L164" s="18" t="s">
        <v>99</v>
      </c>
      <c r="M164" s="18"/>
      <c r="N164" s="18" t="s">
        <v>1092</v>
      </c>
      <c r="O164" s="18" t="s">
        <v>1298</v>
      </c>
      <c r="P164" s="18" t="s">
        <v>119</v>
      </c>
      <c r="Q164" s="18" t="s">
        <v>585</v>
      </c>
      <c r="R164" s="19" t="s">
        <v>586</v>
      </c>
      <c r="S164" s="19" t="s">
        <v>326</v>
      </c>
      <c r="T164" s="19" t="s">
        <v>330</v>
      </c>
      <c r="U164" s="19">
        <v>13891654604</v>
      </c>
      <c r="V164" s="19" t="s">
        <v>106</v>
      </c>
      <c r="W164" s="19">
        <v>138</v>
      </c>
      <c r="X164" s="18"/>
      <c r="Y164" s="18"/>
      <c r="Z164" s="18"/>
      <c r="AA164" s="18"/>
      <c r="AB164" s="19">
        <v>141</v>
      </c>
      <c r="AC164" s="19">
        <v>80</v>
      </c>
      <c r="AD164" s="19" t="s">
        <v>108</v>
      </c>
      <c r="AE164" s="19" t="s">
        <v>108</v>
      </c>
      <c r="AF164" s="19" t="s">
        <v>107</v>
      </c>
      <c r="AG164" s="19" t="s">
        <v>107</v>
      </c>
      <c r="AH164" s="19" t="s">
        <v>587</v>
      </c>
      <c r="AI164" s="19" t="s">
        <v>107</v>
      </c>
      <c r="AJ164" s="19" t="s">
        <v>1102</v>
      </c>
    </row>
    <row r="165" s="2" customFormat="1" ht="25" customHeight="1" spans="1:36">
      <c r="A165" s="14"/>
      <c r="B165" s="15" t="s">
        <v>1299</v>
      </c>
      <c r="C165" s="14"/>
      <c r="D165" s="14"/>
      <c r="E165" s="11"/>
      <c r="F165" s="11"/>
      <c r="G165" s="14"/>
      <c r="H165" s="14"/>
      <c r="I165" s="14"/>
      <c r="J165" s="14"/>
      <c r="K165" s="14"/>
      <c r="L165" s="14"/>
      <c r="M165" s="14"/>
      <c r="N165" s="14"/>
      <c r="O165" s="14"/>
      <c r="P165" s="14"/>
      <c r="Q165" s="14"/>
      <c r="R165" s="11"/>
      <c r="S165" s="11"/>
      <c r="T165" s="11"/>
      <c r="U165" s="11"/>
      <c r="V165" s="11"/>
      <c r="W165" s="11">
        <f>SUM(W166:W174)</f>
        <v>1020</v>
      </c>
      <c r="X165" s="14"/>
      <c r="Y165" s="14"/>
      <c r="Z165" s="14"/>
      <c r="AA165" s="14"/>
      <c r="AB165" s="11"/>
      <c r="AC165" s="11"/>
      <c r="AD165" s="11"/>
      <c r="AE165" s="11"/>
      <c r="AF165" s="11"/>
      <c r="AG165" s="11"/>
      <c r="AH165" s="11"/>
      <c r="AI165" s="11"/>
      <c r="AJ165" s="11"/>
    </row>
    <row r="166" s="2" customFormat="1" ht="216" customHeight="1" spans="1:36">
      <c r="A166" s="14"/>
      <c r="B166" s="15"/>
      <c r="C166" s="18" t="s">
        <v>1300</v>
      </c>
      <c r="D166" s="18" t="s">
        <v>1301</v>
      </c>
      <c r="E166" s="19" t="s">
        <v>92</v>
      </c>
      <c r="F166" s="19" t="s">
        <v>134</v>
      </c>
      <c r="G166" s="18" t="s">
        <v>1302</v>
      </c>
      <c r="H166" s="18" t="s">
        <v>1303</v>
      </c>
      <c r="I166" s="18" t="s">
        <v>1304</v>
      </c>
      <c r="J166" s="18" t="s">
        <v>1305</v>
      </c>
      <c r="K166" s="18" t="s">
        <v>98</v>
      </c>
      <c r="L166" s="18" t="s">
        <v>99</v>
      </c>
      <c r="M166" s="18"/>
      <c r="N166" s="18" t="s">
        <v>117</v>
      </c>
      <c r="O166" s="18" t="s">
        <v>139</v>
      </c>
      <c r="P166" s="18" t="s">
        <v>119</v>
      </c>
      <c r="Q166" s="18" t="s">
        <v>585</v>
      </c>
      <c r="R166" s="19" t="s">
        <v>586</v>
      </c>
      <c r="S166" s="19" t="s">
        <v>134</v>
      </c>
      <c r="T166" s="19" t="s">
        <v>140</v>
      </c>
      <c r="U166" s="19">
        <v>15191621008</v>
      </c>
      <c r="V166" s="19" t="s">
        <v>106</v>
      </c>
      <c r="W166" s="19">
        <v>120</v>
      </c>
      <c r="X166" s="18"/>
      <c r="Y166" s="18"/>
      <c r="Z166" s="18"/>
      <c r="AA166" s="18"/>
      <c r="AB166" s="19">
        <v>124</v>
      </c>
      <c r="AC166" s="19">
        <v>45</v>
      </c>
      <c r="AD166" s="19" t="s">
        <v>108</v>
      </c>
      <c r="AE166" s="19" t="s">
        <v>108</v>
      </c>
      <c r="AF166" s="19" t="s">
        <v>108</v>
      </c>
      <c r="AG166" s="19" t="s">
        <v>107</v>
      </c>
      <c r="AH166" s="19" t="s">
        <v>141</v>
      </c>
      <c r="AI166" s="19" t="s">
        <v>107</v>
      </c>
      <c r="AJ166" s="19" t="s">
        <v>141</v>
      </c>
    </row>
    <row r="167" s="2" customFormat="1" ht="216" customHeight="1" spans="1:36">
      <c r="A167" s="14"/>
      <c r="B167" s="15"/>
      <c r="C167" s="18" t="s">
        <v>1306</v>
      </c>
      <c r="D167" s="18" t="s">
        <v>1307</v>
      </c>
      <c r="E167" s="19" t="s">
        <v>92</v>
      </c>
      <c r="F167" s="19" t="s">
        <v>472</v>
      </c>
      <c r="G167" s="18" t="s">
        <v>1308</v>
      </c>
      <c r="H167" s="18" t="s">
        <v>1151</v>
      </c>
      <c r="I167" s="18" t="s">
        <v>1309</v>
      </c>
      <c r="J167" s="18" t="s">
        <v>1310</v>
      </c>
      <c r="K167" s="18" t="s">
        <v>98</v>
      </c>
      <c r="L167" s="18" t="s">
        <v>99</v>
      </c>
      <c r="M167" s="18"/>
      <c r="N167" s="18" t="s">
        <v>315</v>
      </c>
      <c r="O167" s="18" t="s">
        <v>1311</v>
      </c>
      <c r="P167" s="18" t="s">
        <v>119</v>
      </c>
      <c r="Q167" s="18" t="s">
        <v>585</v>
      </c>
      <c r="R167" s="19" t="s">
        <v>586</v>
      </c>
      <c r="S167" s="19" t="s">
        <v>472</v>
      </c>
      <c r="T167" s="19" t="s">
        <v>477</v>
      </c>
      <c r="U167" s="19">
        <v>13429762618</v>
      </c>
      <c r="V167" s="19" t="s">
        <v>106</v>
      </c>
      <c r="W167" s="19">
        <v>100</v>
      </c>
      <c r="X167" s="18"/>
      <c r="Y167" s="18"/>
      <c r="Z167" s="18"/>
      <c r="AA167" s="18"/>
      <c r="AB167" s="19">
        <v>188</v>
      </c>
      <c r="AC167" s="19">
        <v>64</v>
      </c>
      <c r="AD167" s="19" t="s">
        <v>107</v>
      </c>
      <c r="AE167" s="19" t="s">
        <v>108</v>
      </c>
      <c r="AF167" s="19" t="s">
        <v>107</v>
      </c>
      <c r="AG167" s="19" t="s">
        <v>107</v>
      </c>
      <c r="AH167" s="19" t="s">
        <v>469</v>
      </c>
      <c r="AI167" s="19" t="s">
        <v>107</v>
      </c>
      <c r="AJ167" s="19" t="s">
        <v>469</v>
      </c>
    </row>
    <row r="168" s="2" customFormat="1" ht="216" customHeight="1" spans="1:36">
      <c r="A168" s="14"/>
      <c r="B168" s="15"/>
      <c r="C168" s="18" t="s">
        <v>1312</v>
      </c>
      <c r="D168" s="18" t="s">
        <v>1313</v>
      </c>
      <c r="E168" s="19" t="s">
        <v>92</v>
      </c>
      <c r="F168" s="19" t="s">
        <v>1314</v>
      </c>
      <c r="G168" s="18" t="s">
        <v>1315</v>
      </c>
      <c r="H168" s="18" t="s">
        <v>802</v>
      </c>
      <c r="I168" s="18" t="s">
        <v>1316</v>
      </c>
      <c r="J168" s="18" t="s">
        <v>1317</v>
      </c>
      <c r="K168" s="18" t="s">
        <v>98</v>
      </c>
      <c r="L168" s="18" t="s">
        <v>99</v>
      </c>
      <c r="M168" s="18"/>
      <c r="N168" s="18" t="s">
        <v>100</v>
      </c>
      <c r="O168" s="18" t="s">
        <v>485</v>
      </c>
      <c r="P168" s="18" t="s">
        <v>119</v>
      </c>
      <c r="Q168" s="18" t="s">
        <v>585</v>
      </c>
      <c r="R168" s="19" t="s">
        <v>586</v>
      </c>
      <c r="S168" s="19" t="s">
        <v>1314</v>
      </c>
      <c r="T168" s="19" t="s">
        <v>228</v>
      </c>
      <c r="U168" s="19">
        <v>15829860166</v>
      </c>
      <c r="V168" s="19" t="s">
        <v>106</v>
      </c>
      <c r="W168" s="19">
        <v>20</v>
      </c>
      <c r="X168" s="18"/>
      <c r="Y168" s="18"/>
      <c r="Z168" s="18"/>
      <c r="AA168" s="18"/>
      <c r="AB168" s="19">
        <v>35</v>
      </c>
      <c r="AC168" s="19">
        <v>21</v>
      </c>
      <c r="AD168" s="19" t="s">
        <v>107</v>
      </c>
      <c r="AE168" s="19" t="s">
        <v>108</v>
      </c>
      <c r="AF168" s="19" t="s">
        <v>107</v>
      </c>
      <c r="AG168" s="19" t="s">
        <v>107</v>
      </c>
      <c r="AH168" s="19" t="s">
        <v>825</v>
      </c>
      <c r="AI168" s="19" t="s">
        <v>107</v>
      </c>
      <c r="AJ168" s="19" t="s">
        <v>211</v>
      </c>
    </row>
    <row r="169" s="2" customFormat="1" ht="216" customHeight="1" spans="1:36">
      <c r="A169" s="14"/>
      <c r="B169" s="15"/>
      <c r="C169" s="18" t="s">
        <v>1318</v>
      </c>
      <c r="D169" s="18" t="s">
        <v>1319</v>
      </c>
      <c r="E169" s="19" t="s">
        <v>92</v>
      </c>
      <c r="F169" s="19" t="s">
        <v>189</v>
      </c>
      <c r="G169" s="18" t="s">
        <v>1320</v>
      </c>
      <c r="H169" s="18" t="s">
        <v>580</v>
      </c>
      <c r="I169" s="18" t="s">
        <v>1321</v>
      </c>
      <c r="J169" s="18" t="s">
        <v>1322</v>
      </c>
      <c r="K169" s="18" t="s">
        <v>98</v>
      </c>
      <c r="L169" s="18" t="s">
        <v>99</v>
      </c>
      <c r="M169" s="18"/>
      <c r="N169" s="18" t="s">
        <v>260</v>
      </c>
      <c r="O169" s="18" t="s">
        <v>1323</v>
      </c>
      <c r="P169" s="18" t="s">
        <v>119</v>
      </c>
      <c r="Q169" s="18" t="s">
        <v>585</v>
      </c>
      <c r="R169" s="19" t="s">
        <v>586</v>
      </c>
      <c r="S169" s="19" t="s">
        <v>189</v>
      </c>
      <c r="T169" s="19" t="s">
        <v>194</v>
      </c>
      <c r="U169" s="19">
        <v>15591471988</v>
      </c>
      <c r="V169" s="19" t="s">
        <v>106</v>
      </c>
      <c r="W169" s="19">
        <v>80</v>
      </c>
      <c r="X169" s="18"/>
      <c r="Y169" s="18"/>
      <c r="Z169" s="18"/>
      <c r="AA169" s="18"/>
      <c r="AB169" s="19">
        <v>80</v>
      </c>
      <c r="AC169" s="19">
        <v>24</v>
      </c>
      <c r="AD169" s="19" t="s">
        <v>108</v>
      </c>
      <c r="AE169" s="19" t="s">
        <v>108</v>
      </c>
      <c r="AF169" s="19" t="s">
        <v>107</v>
      </c>
      <c r="AG169" s="19" t="s">
        <v>107</v>
      </c>
      <c r="AH169" s="19" t="s">
        <v>587</v>
      </c>
      <c r="AI169" s="19" t="s">
        <v>107</v>
      </c>
      <c r="AJ169" s="19" t="s">
        <v>588</v>
      </c>
    </row>
    <row r="170" s="2" customFormat="1" ht="216" customHeight="1" spans="1:36">
      <c r="A170" s="14"/>
      <c r="B170" s="15"/>
      <c r="C170" s="18" t="s">
        <v>1324</v>
      </c>
      <c r="D170" s="18" t="s">
        <v>1325</v>
      </c>
      <c r="E170" s="19" t="s">
        <v>92</v>
      </c>
      <c r="F170" s="19" t="s">
        <v>982</v>
      </c>
      <c r="G170" s="18" t="s">
        <v>1326</v>
      </c>
      <c r="H170" s="18" t="s">
        <v>580</v>
      </c>
      <c r="I170" s="18" t="s">
        <v>1327</v>
      </c>
      <c r="J170" s="18" t="s">
        <v>1328</v>
      </c>
      <c r="K170" s="18" t="s">
        <v>98</v>
      </c>
      <c r="L170" s="18" t="s">
        <v>99</v>
      </c>
      <c r="M170" s="18"/>
      <c r="N170" s="18" t="s">
        <v>117</v>
      </c>
      <c r="O170" s="18" t="s">
        <v>595</v>
      </c>
      <c r="P170" s="18" t="s">
        <v>119</v>
      </c>
      <c r="Q170" s="18" t="s">
        <v>585</v>
      </c>
      <c r="R170" s="19" t="s">
        <v>586</v>
      </c>
      <c r="S170" s="19" t="s">
        <v>982</v>
      </c>
      <c r="T170" s="19" t="s">
        <v>987</v>
      </c>
      <c r="U170" s="19">
        <v>13429762949</v>
      </c>
      <c r="V170" s="19" t="s">
        <v>106</v>
      </c>
      <c r="W170" s="19">
        <v>300</v>
      </c>
      <c r="X170" s="18"/>
      <c r="Y170" s="18"/>
      <c r="Z170" s="18"/>
      <c r="AA170" s="18"/>
      <c r="AB170" s="19">
        <v>304</v>
      </c>
      <c r="AC170" s="19">
        <v>34</v>
      </c>
      <c r="AD170" s="19" t="s">
        <v>107</v>
      </c>
      <c r="AE170" s="19" t="s">
        <v>108</v>
      </c>
      <c r="AF170" s="19" t="s">
        <v>108</v>
      </c>
      <c r="AG170" s="19" t="s">
        <v>107</v>
      </c>
      <c r="AH170" s="19" t="s">
        <v>587</v>
      </c>
      <c r="AI170" s="19" t="s">
        <v>107</v>
      </c>
      <c r="AJ170" s="19" t="s">
        <v>211</v>
      </c>
    </row>
    <row r="171" s="2" customFormat="1" ht="216" customHeight="1" spans="1:36">
      <c r="A171" s="14"/>
      <c r="B171" s="15"/>
      <c r="C171" s="18" t="s">
        <v>1329</v>
      </c>
      <c r="D171" s="18" t="s">
        <v>1330</v>
      </c>
      <c r="E171" s="19" t="s">
        <v>144</v>
      </c>
      <c r="F171" s="19" t="s">
        <v>1267</v>
      </c>
      <c r="G171" s="18" t="s">
        <v>1331</v>
      </c>
      <c r="H171" s="18" t="s">
        <v>1269</v>
      </c>
      <c r="I171" s="18" t="s">
        <v>1332</v>
      </c>
      <c r="J171" s="18" t="s">
        <v>1333</v>
      </c>
      <c r="K171" s="18" t="s">
        <v>98</v>
      </c>
      <c r="L171" s="18" t="s">
        <v>99</v>
      </c>
      <c r="M171" s="18"/>
      <c r="N171" s="18" t="s">
        <v>1285</v>
      </c>
      <c r="O171" s="18" t="s">
        <v>584</v>
      </c>
      <c r="P171" s="18" t="s">
        <v>119</v>
      </c>
      <c r="Q171" s="18" t="s">
        <v>585</v>
      </c>
      <c r="R171" s="19" t="s">
        <v>586</v>
      </c>
      <c r="S171" s="19" t="s">
        <v>1267</v>
      </c>
      <c r="T171" s="19" t="s">
        <v>1273</v>
      </c>
      <c r="U171" s="19">
        <v>13474631539</v>
      </c>
      <c r="V171" s="19" t="s">
        <v>106</v>
      </c>
      <c r="W171" s="19">
        <v>70</v>
      </c>
      <c r="X171" s="18"/>
      <c r="Y171" s="18"/>
      <c r="Z171" s="18"/>
      <c r="AA171" s="18"/>
      <c r="AB171" s="19">
        <v>70</v>
      </c>
      <c r="AC171" s="19">
        <v>32</v>
      </c>
      <c r="AD171" s="19" t="s">
        <v>108</v>
      </c>
      <c r="AE171" s="19" t="s">
        <v>108</v>
      </c>
      <c r="AF171" s="19" t="s">
        <v>107</v>
      </c>
      <c r="AG171" s="19" t="s">
        <v>107</v>
      </c>
      <c r="AH171" s="19" t="s">
        <v>1274</v>
      </c>
      <c r="AI171" s="19" t="s">
        <v>107</v>
      </c>
      <c r="AJ171" s="19" t="s">
        <v>1274</v>
      </c>
    </row>
    <row r="172" s="2" customFormat="1" ht="216" customHeight="1" spans="1:36">
      <c r="A172" s="14"/>
      <c r="B172" s="15"/>
      <c r="C172" s="18" t="s">
        <v>1334</v>
      </c>
      <c r="D172" s="18" t="s">
        <v>1335</v>
      </c>
      <c r="E172" s="19" t="s">
        <v>144</v>
      </c>
      <c r="F172" s="19" t="s">
        <v>1336</v>
      </c>
      <c r="G172" s="18" t="s">
        <v>1337</v>
      </c>
      <c r="H172" s="18" t="s">
        <v>1084</v>
      </c>
      <c r="I172" s="18" t="s">
        <v>1338</v>
      </c>
      <c r="J172" s="18" t="s">
        <v>1339</v>
      </c>
      <c r="K172" s="18" t="s">
        <v>98</v>
      </c>
      <c r="L172" s="18" t="s">
        <v>99</v>
      </c>
      <c r="M172" s="18"/>
      <c r="N172" s="18" t="s">
        <v>1340</v>
      </c>
      <c r="O172" s="18" t="s">
        <v>1341</v>
      </c>
      <c r="P172" s="18" t="s">
        <v>119</v>
      </c>
      <c r="Q172" s="18" t="s">
        <v>585</v>
      </c>
      <c r="R172" s="19" t="s">
        <v>586</v>
      </c>
      <c r="S172" s="19" t="s">
        <v>1336</v>
      </c>
      <c r="T172" s="19" t="s">
        <v>1342</v>
      </c>
      <c r="U172" s="19">
        <v>15091469331</v>
      </c>
      <c r="V172" s="19" t="s">
        <v>106</v>
      </c>
      <c r="W172" s="19">
        <v>120</v>
      </c>
      <c r="X172" s="18"/>
      <c r="Y172" s="18"/>
      <c r="Z172" s="18"/>
      <c r="AA172" s="18"/>
      <c r="AB172" s="19">
        <v>120</v>
      </c>
      <c r="AC172" s="19">
        <v>90</v>
      </c>
      <c r="AD172" s="19" t="s">
        <v>107</v>
      </c>
      <c r="AE172" s="19" t="s">
        <v>108</v>
      </c>
      <c r="AF172" s="19" t="s">
        <v>108</v>
      </c>
      <c r="AG172" s="19" t="s">
        <v>107</v>
      </c>
      <c r="AH172" s="19" t="s">
        <v>587</v>
      </c>
      <c r="AI172" s="19" t="s">
        <v>107</v>
      </c>
      <c r="AJ172" s="19" t="s">
        <v>211</v>
      </c>
    </row>
    <row r="173" s="2" customFormat="1" ht="216" customHeight="1" spans="1:36">
      <c r="A173" s="14"/>
      <c r="B173" s="15"/>
      <c r="C173" s="18" t="s">
        <v>1343</v>
      </c>
      <c r="D173" s="18" t="s">
        <v>1344</v>
      </c>
      <c r="E173" s="19" t="s">
        <v>320</v>
      </c>
      <c r="F173" s="19" t="s">
        <v>335</v>
      </c>
      <c r="G173" s="18" t="s">
        <v>1345</v>
      </c>
      <c r="H173" s="18" t="s">
        <v>337</v>
      </c>
      <c r="I173" s="18" t="s">
        <v>1346</v>
      </c>
      <c r="J173" s="18" t="s">
        <v>1347</v>
      </c>
      <c r="K173" s="18" t="s">
        <v>98</v>
      </c>
      <c r="L173" s="18" t="s">
        <v>99</v>
      </c>
      <c r="M173" s="18"/>
      <c r="N173" s="18" t="s">
        <v>100</v>
      </c>
      <c r="O173" s="18" t="s">
        <v>118</v>
      </c>
      <c r="P173" s="18" t="s">
        <v>119</v>
      </c>
      <c r="Q173" s="18" t="s">
        <v>585</v>
      </c>
      <c r="R173" s="19" t="s">
        <v>586</v>
      </c>
      <c r="S173" s="19" t="s">
        <v>335</v>
      </c>
      <c r="T173" s="19" t="s">
        <v>339</v>
      </c>
      <c r="U173" s="19">
        <v>17730773606</v>
      </c>
      <c r="V173" s="19" t="s">
        <v>106</v>
      </c>
      <c r="W173" s="19">
        <v>90</v>
      </c>
      <c r="X173" s="18"/>
      <c r="Y173" s="18"/>
      <c r="Z173" s="18"/>
      <c r="AA173" s="18"/>
      <c r="AB173" s="19">
        <v>97</v>
      </c>
      <c r="AC173" s="19">
        <v>40</v>
      </c>
      <c r="AD173" s="19" t="s">
        <v>108</v>
      </c>
      <c r="AE173" s="19" t="s">
        <v>108</v>
      </c>
      <c r="AF173" s="19" t="s">
        <v>107</v>
      </c>
      <c r="AG173" s="19" t="s">
        <v>107</v>
      </c>
      <c r="AH173" s="19" t="s">
        <v>340</v>
      </c>
      <c r="AI173" s="19" t="s">
        <v>107</v>
      </c>
      <c r="AJ173" s="19" t="s">
        <v>341</v>
      </c>
    </row>
    <row r="174" s="2" customFormat="1" ht="216" customHeight="1" spans="1:36">
      <c r="A174" s="14"/>
      <c r="B174" s="15"/>
      <c r="C174" s="18" t="s">
        <v>1348</v>
      </c>
      <c r="D174" s="18" t="s">
        <v>1349</v>
      </c>
      <c r="E174" s="19" t="s">
        <v>92</v>
      </c>
      <c r="F174" s="19" t="s">
        <v>344</v>
      </c>
      <c r="G174" s="18" t="s">
        <v>1350</v>
      </c>
      <c r="H174" s="18" t="s">
        <v>1351</v>
      </c>
      <c r="I174" s="18" t="s">
        <v>1352</v>
      </c>
      <c r="J174" s="18" t="s">
        <v>1353</v>
      </c>
      <c r="K174" s="18" t="s">
        <v>98</v>
      </c>
      <c r="L174" s="18" t="s">
        <v>99</v>
      </c>
      <c r="M174" s="18"/>
      <c r="N174" s="18" t="s">
        <v>1092</v>
      </c>
      <c r="O174" s="18" t="s">
        <v>584</v>
      </c>
      <c r="P174" s="18" t="s">
        <v>119</v>
      </c>
      <c r="Q174" s="18" t="s">
        <v>585</v>
      </c>
      <c r="R174" s="19" t="s">
        <v>586</v>
      </c>
      <c r="S174" s="19" t="s">
        <v>344</v>
      </c>
      <c r="T174" s="19" t="s">
        <v>350</v>
      </c>
      <c r="U174" s="19">
        <v>15029775698</v>
      </c>
      <c r="V174" s="19" t="s">
        <v>106</v>
      </c>
      <c r="W174" s="19">
        <v>120</v>
      </c>
      <c r="X174" s="18"/>
      <c r="Y174" s="18"/>
      <c r="Z174" s="18"/>
      <c r="AA174" s="18"/>
      <c r="AB174" s="19">
        <v>121</v>
      </c>
      <c r="AC174" s="19">
        <v>32</v>
      </c>
      <c r="AD174" s="19" t="s">
        <v>108</v>
      </c>
      <c r="AE174" s="19" t="s">
        <v>108</v>
      </c>
      <c r="AF174" s="19" t="s">
        <v>107</v>
      </c>
      <c r="AG174" s="19" t="s">
        <v>107</v>
      </c>
      <c r="AH174" s="19" t="s">
        <v>340</v>
      </c>
      <c r="AI174" s="19" t="s">
        <v>107</v>
      </c>
      <c r="AJ174" s="19" t="s">
        <v>341</v>
      </c>
    </row>
    <row r="175" s="2" customFormat="1" ht="18" customHeight="1" spans="1:36">
      <c r="A175" s="14"/>
      <c r="B175" s="15" t="s">
        <v>1354</v>
      </c>
      <c r="C175" s="14"/>
      <c r="D175" s="14"/>
      <c r="E175" s="11"/>
      <c r="F175" s="11"/>
      <c r="G175" s="14"/>
      <c r="H175" s="14"/>
      <c r="I175" s="14"/>
      <c r="J175" s="14"/>
      <c r="K175" s="14"/>
      <c r="L175" s="14"/>
      <c r="M175" s="14"/>
      <c r="N175" s="14"/>
      <c r="O175" s="14"/>
      <c r="P175" s="14"/>
      <c r="Q175" s="14"/>
      <c r="R175" s="11"/>
      <c r="S175" s="11"/>
      <c r="T175" s="11"/>
      <c r="U175" s="11"/>
      <c r="V175" s="11"/>
      <c r="W175" s="11"/>
      <c r="X175" s="14"/>
      <c r="Y175" s="14"/>
      <c r="Z175" s="14"/>
      <c r="AA175" s="14"/>
      <c r="AB175" s="11"/>
      <c r="AC175" s="11"/>
      <c r="AD175" s="11"/>
      <c r="AE175" s="11"/>
      <c r="AF175" s="11"/>
      <c r="AG175" s="11"/>
      <c r="AH175" s="11"/>
      <c r="AI175" s="11"/>
      <c r="AJ175" s="11"/>
    </row>
    <row r="176" s="2" customFormat="1" ht="18" customHeight="1" spans="1:36">
      <c r="A176" s="14"/>
      <c r="B176" s="14"/>
      <c r="C176" s="14"/>
      <c r="D176" s="14"/>
      <c r="E176" s="11"/>
      <c r="F176" s="11"/>
      <c r="G176" s="14"/>
      <c r="H176" s="14"/>
      <c r="I176" s="14"/>
      <c r="J176" s="14"/>
      <c r="K176" s="14"/>
      <c r="L176" s="14"/>
      <c r="M176" s="14"/>
      <c r="N176" s="14"/>
      <c r="O176" s="14"/>
      <c r="P176" s="14"/>
      <c r="Q176" s="14"/>
      <c r="R176" s="11"/>
      <c r="S176" s="11"/>
      <c r="T176" s="11"/>
      <c r="U176" s="11"/>
      <c r="V176" s="11"/>
      <c r="W176" s="11"/>
      <c r="X176" s="14"/>
      <c r="Y176" s="14"/>
      <c r="Z176" s="14"/>
      <c r="AA176" s="14"/>
      <c r="AB176" s="11"/>
      <c r="AC176" s="11"/>
      <c r="AD176" s="11"/>
      <c r="AE176" s="11"/>
      <c r="AF176" s="11"/>
      <c r="AG176" s="11"/>
      <c r="AH176" s="11"/>
      <c r="AI176" s="11"/>
      <c r="AJ176" s="11"/>
    </row>
    <row r="177" s="2" customFormat="1" ht="25" customHeight="1" spans="1:36">
      <c r="A177" s="14"/>
      <c r="B177" s="15" t="s">
        <v>1355</v>
      </c>
      <c r="C177" s="14"/>
      <c r="D177" s="14"/>
      <c r="E177" s="11"/>
      <c r="F177" s="11"/>
      <c r="G177" s="14"/>
      <c r="H177" s="14"/>
      <c r="I177" s="14"/>
      <c r="J177" s="14"/>
      <c r="K177" s="14"/>
      <c r="L177" s="14"/>
      <c r="M177" s="14"/>
      <c r="N177" s="14"/>
      <c r="O177" s="14"/>
      <c r="P177" s="14"/>
      <c r="Q177" s="14"/>
      <c r="R177" s="11"/>
      <c r="S177" s="11"/>
      <c r="T177" s="11"/>
      <c r="U177" s="11"/>
      <c r="V177" s="11"/>
      <c r="W177" s="11">
        <f>SUM(W178:W198)</f>
        <v>16043</v>
      </c>
      <c r="X177" s="14"/>
      <c r="Y177" s="14"/>
      <c r="Z177" s="14"/>
      <c r="AA177" s="14"/>
      <c r="AB177" s="11"/>
      <c r="AC177" s="11"/>
      <c r="AD177" s="11"/>
      <c r="AE177" s="11"/>
      <c r="AF177" s="11"/>
      <c r="AG177" s="11"/>
      <c r="AH177" s="11"/>
      <c r="AI177" s="11"/>
      <c r="AJ177" s="11"/>
    </row>
    <row r="178" s="2" customFormat="1" ht="188" customHeight="1" spans="1:36">
      <c r="A178" s="14"/>
      <c r="B178" s="14"/>
      <c r="C178" s="18" t="s">
        <v>1356</v>
      </c>
      <c r="D178" s="18" t="s">
        <v>1357</v>
      </c>
      <c r="E178" s="19" t="s">
        <v>92</v>
      </c>
      <c r="F178" s="19" t="s">
        <v>1358</v>
      </c>
      <c r="G178" s="18" t="s">
        <v>1359</v>
      </c>
      <c r="H178" s="18" t="s">
        <v>1360</v>
      </c>
      <c r="I178" s="18" t="s">
        <v>1361</v>
      </c>
      <c r="J178" s="18" t="s">
        <v>1362</v>
      </c>
      <c r="K178" s="18" t="s">
        <v>98</v>
      </c>
      <c r="L178" s="18" t="s">
        <v>99</v>
      </c>
      <c r="M178" s="18"/>
      <c r="N178" s="18" t="s">
        <v>100</v>
      </c>
      <c r="O178" s="18" t="s">
        <v>823</v>
      </c>
      <c r="P178" s="18" t="s">
        <v>119</v>
      </c>
      <c r="Q178" s="18" t="s">
        <v>585</v>
      </c>
      <c r="R178" s="19" t="s">
        <v>1363</v>
      </c>
      <c r="S178" s="19" t="s">
        <v>1364</v>
      </c>
      <c r="T178" s="19" t="s">
        <v>1365</v>
      </c>
      <c r="U178" s="24">
        <v>15399161151</v>
      </c>
      <c r="V178" s="19" t="s">
        <v>106</v>
      </c>
      <c r="W178" s="19">
        <v>2600</v>
      </c>
      <c r="X178" s="18"/>
      <c r="Y178" s="18"/>
      <c r="Z178" s="18"/>
      <c r="AA178" s="18"/>
      <c r="AB178" s="19">
        <v>190</v>
      </c>
      <c r="AC178" s="19">
        <v>109</v>
      </c>
      <c r="AD178" s="19" t="s">
        <v>107</v>
      </c>
      <c r="AE178" s="19" t="s">
        <v>108</v>
      </c>
      <c r="AF178" s="19" t="s">
        <v>108</v>
      </c>
      <c r="AG178" s="19" t="s">
        <v>107</v>
      </c>
      <c r="AH178" s="19" t="s">
        <v>1366</v>
      </c>
      <c r="AI178" s="19" t="s">
        <v>107</v>
      </c>
      <c r="AJ178" s="19" t="s">
        <v>1366</v>
      </c>
    </row>
    <row r="179" s="2" customFormat="1" ht="188" customHeight="1" spans="1:36">
      <c r="A179" s="14"/>
      <c r="B179" s="15"/>
      <c r="C179" s="18" t="s">
        <v>1367</v>
      </c>
      <c r="D179" s="18" t="s">
        <v>1368</v>
      </c>
      <c r="E179" s="19" t="s">
        <v>92</v>
      </c>
      <c r="F179" s="19" t="s">
        <v>1175</v>
      </c>
      <c r="G179" s="18" t="s">
        <v>1369</v>
      </c>
      <c r="H179" s="18" t="s">
        <v>1370</v>
      </c>
      <c r="I179" s="18" t="s">
        <v>1371</v>
      </c>
      <c r="J179" s="18" t="s">
        <v>1372</v>
      </c>
      <c r="K179" s="18" t="s">
        <v>98</v>
      </c>
      <c r="L179" s="18" t="s">
        <v>99</v>
      </c>
      <c r="M179" s="18"/>
      <c r="N179" s="18" t="s">
        <v>260</v>
      </c>
      <c r="O179" s="18" t="s">
        <v>1373</v>
      </c>
      <c r="P179" s="18" t="s">
        <v>119</v>
      </c>
      <c r="Q179" s="18" t="s">
        <v>585</v>
      </c>
      <c r="R179" s="19" t="s">
        <v>1363</v>
      </c>
      <c r="S179" s="19" t="s">
        <v>1374</v>
      </c>
      <c r="T179" s="19" t="s">
        <v>1375</v>
      </c>
      <c r="U179" s="19">
        <v>17791705295</v>
      </c>
      <c r="V179" s="19" t="s">
        <v>106</v>
      </c>
      <c r="W179" s="19">
        <v>300</v>
      </c>
      <c r="X179" s="18"/>
      <c r="Y179" s="18"/>
      <c r="Z179" s="18"/>
      <c r="AA179" s="18"/>
      <c r="AB179" s="19">
        <v>1375</v>
      </c>
      <c r="AC179" s="19">
        <v>475</v>
      </c>
      <c r="AD179" s="19" t="s">
        <v>107</v>
      </c>
      <c r="AE179" s="19" t="s">
        <v>108</v>
      </c>
      <c r="AF179" s="19" t="s">
        <v>108</v>
      </c>
      <c r="AG179" s="19" t="s">
        <v>108</v>
      </c>
      <c r="AH179" s="19" t="s">
        <v>1376</v>
      </c>
      <c r="AI179" s="19" t="s">
        <v>107</v>
      </c>
      <c r="AJ179" s="19" t="s">
        <v>1376</v>
      </c>
    </row>
    <row r="180" s="2" customFormat="1" ht="188" customHeight="1" spans="1:36">
      <c r="A180" s="14"/>
      <c r="B180" s="15"/>
      <c r="C180" s="18" t="s">
        <v>1377</v>
      </c>
      <c r="D180" s="18" t="s">
        <v>1378</v>
      </c>
      <c r="E180" s="19" t="s">
        <v>92</v>
      </c>
      <c r="F180" s="19" t="s">
        <v>1379</v>
      </c>
      <c r="G180" s="18" t="s">
        <v>1380</v>
      </c>
      <c r="H180" s="18" t="s">
        <v>1360</v>
      </c>
      <c r="I180" s="18" t="s">
        <v>1378</v>
      </c>
      <c r="J180" s="18" t="s">
        <v>1381</v>
      </c>
      <c r="K180" s="18" t="s">
        <v>98</v>
      </c>
      <c r="L180" s="18" t="s">
        <v>99</v>
      </c>
      <c r="M180" s="18"/>
      <c r="N180" s="18" t="s">
        <v>1382</v>
      </c>
      <c r="O180" s="18" t="s">
        <v>429</v>
      </c>
      <c r="P180" s="18" t="s">
        <v>119</v>
      </c>
      <c r="Q180" s="18" t="s">
        <v>585</v>
      </c>
      <c r="R180" s="19" t="s">
        <v>1363</v>
      </c>
      <c r="S180" s="19" t="s">
        <v>1163</v>
      </c>
      <c r="T180" s="19" t="s">
        <v>1383</v>
      </c>
      <c r="U180" s="19">
        <v>13892650306</v>
      </c>
      <c r="V180" s="19" t="s">
        <v>106</v>
      </c>
      <c r="W180" s="19">
        <v>1200</v>
      </c>
      <c r="X180" s="18"/>
      <c r="Y180" s="18"/>
      <c r="Z180" s="18"/>
      <c r="AA180" s="18"/>
      <c r="AB180" s="19">
        <v>345</v>
      </c>
      <c r="AC180" s="19">
        <v>50</v>
      </c>
      <c r="AD180" s="19" t="s">
        <v>107</v>
      </c>
      <c r="AE180" s="19" t="s">
        <v>108</v>
      </c>
      <c r="AF180" s="19" t="s">
        <v>108</v>
      </c>
      <c r="AG180" s="19" t="s">
        <v>108</v>
      </c>
      <c r="AH180" s="19" t="s">
        <v>1376</v>
      </c>
      <c r="AI180" s="19" t="s">
        <v>107</v>
      </c>
      <c r="AJ180" s="19" t="s">
        <v>1376</v>
      </c>
    </row>
    <row r="181" s="2" customFormat="1" ht="188" customHeight="1" spans="1:36">
      <c r="A181" s="14"/>
      <c r="B181" s="15"/>
      <c r="C181" s="18" t="s">
        <v>1384</v>
      </c>
      <c r="D181" s="18" t="s">
        <v>1385</v>
      </c>
      <c r="E181" s="19" t="s">
        <v>1386</v>
      </c>
      <c r="F181" s="19" t="s">
        <v>112</v>
      </c>
      <c r="G181" s="18" t="s">
        <v>1387</v>
      </c>
      <c r="H181" s="18" t="s">
        <v>1360</v>
      </c>
      <c r="I181" s="18" t="s">
        <v>1388</v>
      </c>
      <c r="J181" s="18" t="s">
        <v>1389</v>
      </c>
      <c r="K181" s="18" t="s">
        <v>98</v>
      </c>
      <c r="L181" s="18" t="s">
        <v>99</v>
      </c>
      <c r="M181" s="18"/>
      <c r="N181" s="18" t="s">
        <v>1390</v>
      </c>
      <c r="O181" s="18" t="s">
        <v>1391</v>
      </c>
      <c r="P181" s="18" t="s">
        <v>119</v>
      </c>
      <c r="Q181" s="18" t="s">
        <v>585</v>
      </c>
      <c r="R181" s="19" t="s">
        <v>1363</v>
      </c>
      <c r="S181" s="19" t="s">
        <v>688</v>
      </c>
      <c r="T181" s="19" t="s">
        <v>689</v>
      </c>
      <c r="U181" s="19">
        <v>15319352923</v>
      </c>
      <c r="V181" s="19" t="s">
        <v>106</v>
      </c>
      <c r="W181" s="19">
        <v>600</v>
      </c>
      <c r="X181" s="18"/>
      <c r="Y181" s="18"/>
      <c r="Z181" s="18"/>
      <c r="AA181" s="18"/>
      <c r="AB181" s="19">
        <v>600</v>
      </c>
      <c r="AC181" s="19">
        <v>80</v>
      </c>
      <c r="AD181" s="19" t="s">
        <v>107</v>
      </c>
      <c r="AE181" s="19" t="s">
        <v>108</v>
      </c>
      <c r="AF181" s="19" t="s">
        <v>108</v>
      </c>
      <c r="AG181" s="19" t="s">
        <v>107</v>
      </c>
      <c r="AH181" s="19" t="s">
        <v>1392</v>
      </c>
      <c r="AI181" s="19" t="s">
        <v>107</v>
      </c>
      <c r="AJ181" s="19" t="s">
        <v>1392</v>
      </c>
    </row>
    <row r="182" s="2" customFormat="1" ht="235" customHeight="1" spans="1:36">
      <c r="A182" s="14"/>
      <c r="B182" s="15"/>
      <c r="C182" s="18" t="s">
        <v>1393</v>
      </c>
      <c r="D182" s="18" t="s">
        <v>1394</v>
      </c>
      <c r="E182" s="19" t="s">
        <v>144</v>
      </c>
      <c r="F182" s="19" t="s">
        <v>1395</v>
      </c>
      <c r="G182" s="18" t="s">
        <v>1396</v>
      </c>
      <c r="H182" s="18" t="s">
        <v>1360</v>
      </c>
      <c r="I182" s="18" t="s">
        <v>1397</v>
      </c>
      <c r="J182" s="18" t="s">
        <v>1398</v>
      </c>
      <c r="K182" s="18" t="s">
        <v>98</v>
      </c>
      <c r="L182" s="18" t="s">
        <v>99</v>
      </c>
      <c r="M182" s="18"/>
      <c r="N182" s="18" t="s">
        <v>1399</v>
      </c>
      <c r="O182" s="18" t="s">
        <v>1234</v>
      </c>
      <c r="P182" s="18" t="s">
        <v>119</v>
      </c>
      <c r="Q182" s="18" t="s">
        <v>585</v>
      </c>
      <c r="R182" s="19" t="s">
        <v>1363</v>
      </c>
      <c r="S182" s="19" t="s">
        <v>1395</v>
      </c>
      <c r="T182" s="19" t="s">
        <v>1400</v>
      </c>
      <c r="U182" s="19">
        <v>13310960708</v>
      </c>
      <c r="V182" s="19" t="s">
        <v>106</v>
      </c>
      <c r="W182" s="19">
        <v>500</v>
      </c>
      <c r="X182" s="18"/>
      <c r="Y182" s="18"/>
      <c r="Z182" s="18"/>
      <c r="AA182" s="18"/>
      <c r="AB182" s="19">
        <v>2570</v>
      </c>
      <c r="AC182" s="19">
        <v>1216</v>
      </c>
      <c r="AD182" s="19" t="s">
        <v>107</v>
      </c>
      <c r="AE182" s="19" t="s">
        <v>108</v>
      </c>
      <c r="AF182" s="19" t="s">
        <v>108</v>
      </c>
      <c r="AG182" s="19" t="s">
        <v>107</v>
      </c>
      <c r="AH182" s="19" t="s">
        <v>1376</v>
      </c>
      <c r="AI182" s="19" t="s">
        <v>107</v>
      </c>
      <c r="AJ182" s="19" t="s">
        <v>1376</v>
      </c>
    </row>
    <row r="183" s="2" customFormat="1" ht="188" customHeight="1" spans="1:36">
      <c r="A183" s="14"/>
      <c r="B183" s="15"/>
      <c r="C183" s="18" t="s">
        <v>1401</v>
      </c>
      <c r="D183" s="18" t="s">
        <v>1402</v>
      </c>
      <c r="E183" s="19" t="s">
        <v>1403</v>
      </c>
      <c r="F183" s="19" t="s">
        <v>1404</v>
      </c>
      <c r="G183" s="18" t="s">
        <v>1405</v>
      </c>
      <c r="H183" s="18" t="s">
        <v>1360</v>
      </c>
      <c r="I183" s="18" t="s">
        <v>1406</v>
      </c>
      <c r="J183" s="18" t="s">
        <v>1406</v>
      </c>
      <c r="K183" s="18" t="s">
        <v>98</v>
      </c>
      <c r="L183" s="18" t="s">
        <v>99</v>
      </c>
      <c r="M183" s="18"/>
      <c r="N183" s="18" t="s">
        <v>1399</v>
      </c>
      <c r="O183" s="18" t="s">
        <v>1407</v>
      </c>
      <c r="P183" s="18" t="s">
        <v>119</v>
      </c>
      <c r="Q183" s="18" t="s">
        <v>585</v>
      </c>
      <c r="R183" s="19" t="s">
        <v>1363</v>
      </c>
      <c r="S183" s="19" t="s">
        <v>1408</v>
      </c>
      <c r="T183" s="19" t="s">
        <v>1409</v>
      </c>
      <c r="U183" s="19">
        <v>15091877096</v>
      </c>
      <c r="V183" s="19" t="s">
        <v>106</v>
      </c>
      <c r="W183" s="19">
        <v>500</v>
      </c>
      <c r="X183" s="18"/>
      <c r="Y183" s="18"/>
      <c r="Z183" s="18"/>
      <c r="AA183" s="18"/>
      <c r="AB183" s="19">
        <v>870</v>
      </c>
      <c r="AC183" s="19">
        <v>452</v>
      </c>
      <c r="AD183" s="19" t="s">
        <v>107</v>
      </c>
      <c r="AE183" s="19" t="s">
        <v>108</v>
      </c>
      <c r="AF183" s="19" t="s">
        <v>108</v>
      </c>
      <c r="AG183" s="19" t="s">
        <v>107</v>
      </c>
      <c r="AH183" s="19" t="s">
        <v>1376</v>
      </c>
      <c r="AI183" s="19" t="s">
        <v>107</v>
      </c>
      <c r="AJ183" s="19" t="s">
        <v>1376</v>
      </c>
    </row>
    <row r="184" s="2" customFormat="1" ht="209" customHeight="1" spans="1:36">
      <c r="A184" s="14"/>
      <c r="B184" s="15"/>
      <c r="C184" s="18" t="s">
        <v>1410</v>
      </c>
      <c r="D184" s="18" t="s">
        <v>1411</v>
      </c>
      <c r="E184" s="19" t="s">
        <v>92</v>
      </c>
      <c r="F184" s="19" t="s">
        <v>145</v>
      </c>
      <c r="G184" s="18" t="s">
        <v>1412</v>
      </c>
      <c r="H184" s="18" t="s">
        <v>1360</v>
      </c>
      <c r="I184" s="18" t="s">
        <v>1411</v>
      </c>
      <c r="J184" s="18" t="s">
        <v>1413</v>
      </c>
      <c r="K184" s="18" t="s">
        <v>98</v>
      </c>
      <c r="L184" s="18" t="s">
        <v>99</v>
      </c>
      <c r="M184" s="18"/>
      <c r="N184" s="18" t="s">
        <v>1390</v>
      </c>
      <c r="O184" s="18" t="s">
        <v>485</v>
      </c>
      <c r="P184" s="18" t="s">
        <v>119</v>
      </c>
      <c r="Q184" s="18" t="s">
        <v>585</v>
      </c>
      <c r="R184" s="19" t="s">
        <v>1363</v>
      </c>
      <c r="S184" s="19" t="s">
        <v>1414</v>
      </c>
      <c r="T184" s="19" t="s">
        <v>1415</v>
      </c>
      <c r="U184" s="24">
        <v>18829369211</v>
      </c>
      <c r="V184" s="19" t="s">
        <v>106</v>
      </c>
      <c r="W184" s="19">
        <v>560</v>
      </c>
      <c r="X184" s="18"/>
      <c r="Y184" s="18"/>
      <c r="Z184" s="18"/>
      <c r="AA184" s="18"/>
      <c r="AB184" s="19">
        <v>150</v>
      </c>
      <c r="AC184" s="19">
        <v>80</v>
      </c>
      <c r="AD184" s="19" t="s">
        <v>107</v>
      </c>
      <c r="AE184" s="19" t="s">
        <v>108</v>
      </c>
      <c r="AF184" s="19" t="s">
        <v>108</v>
      </c>
      <c r="AG184" s="19" t="s">
        <v>108</v>
      </c>
      <c r="AH184" s="19" t="s">
        <v>1376</v>
      </c>
      <c r="AI184" s="19" t="s">
        <v>107</v>
      </c>
      <c r="AJ184" s="19" t="s">
        <v>1376</v>
      </c>
    </row>
    <row r="185" s="2" customFormat="1" ht="188" customHeight="1" spans="1:36">
      <c r="A185" s="14"/>
      <c r="B185" s="15"/>
      <c r="C185" s="18" t="s">
        <v>1416</v>
      </c>
      <c r="D185" s="18" t="s">
        <v>1417</v>
      </c>
      <c r="E185" s="19" t="s">
        <v>144</v>
      </c>
      <c r="F185" s="19" t="s">
        <v>214</v>
      </c>
      <c r="G185" s="18" t="s">
        <v>1418</v>
      </c>
      <c r="H185" s="18" t="s">
        <v>1360</v>
      </c>
      <c r="I185" s="18" t="s">
        <v>1417</v>
      </c>
      <c r="J185" s="18" t="s">
        <v>1419</v>
      </c>
      <c r="K185" s="18" t="s">
        <v>98</v>
      </c>
      <c r="L185" s="18" t="s">
        <v>99</v>
      </c>
      <c r="M185" s="18"/>
      <c r="N185" s="18" t="s">
        <v>100</v>
      </c>
      <c r="O185" s="18" t="s">
        <v>234</v>
      </c>
      <c r="P185" s="18" t="s">
        <v>119</v>
      </c>
      <c r="Q185" s="18" t="s">
        <v>585</v>
      </c>
      <c r="R185" s="19" t="s">
        <v>1363</v>
      </c>
      <c r="S185" s="19" t="s">
        <v>1420</v>
      </c>
      <c r="T185" s="19" t="s">
        <v>1421</v>
      </c>
      <c r="U185" s="19">
        <v>13149162690</v>
      </c>
      <c r="V185" s="19" t="s">
        <v>106</v>
      </c>
      <c r="W185" s="19">
        <v>600</v>
      </c>
      <c r="X185" s="18"/>
      <c r="Y185" s="18"/>
      <c r="Z185" s="18"/>
      <c r="AA185" s="18"/>
      <c r="AB185" s="19">
        <v>137</v>
      </c>
      <c r="AC185" s="19">
        <v>41</v>
      </c>
      <c r="AD185" s="19" t="s">
        <v>107</v>
      </c>
      <c r="AE185" s="19" t="s">
        <v>108</v>
      </c>
      <c r="AF185" s="19" t="s">
        <v>108</v>
      </c>
      <c r="AG185" s="19" t="s">
        <v>108</v>
      </c>
      <c r="AH185" s="19" t="s">
        <v>1422</v>
      </c>
      <c r="AI185" s="19" t="s">
        <v>107</v>
      </c>
      <c r="AJ185" s="19" t="s">
        <v>1422</v>
      </c>
    </row>
    <row r="186" s="2" customFormat="1" ht="222" customHeight="1" spans="1:36">
      <c r="A186" s="14"/>
      <c r="B186" s="15"/>
      <c r="C186" s="18" t="s">
        <v>1423</v>
      </c>
      <c r="D186" s="18" t="s">
        <v>1424</v>
      </c>
      <c r="E186" s="19" t="s">
        <v>92</v>
      </c>
      <c r="F186" s="19" t="s">
        <v>1425</v>
      </c>
      <c r="G186" s="18" t="s">
        <v>1426</v>
      </c>
      <c r="H186" s="18" t="s">
        <v>1360</v>
      </c>
      <c r="I186" s="18" t="s">
        <v>1424</v>
      </c>
      <c r="J186" s="18" t="s">
        <v>1427</v>
      </c>
      <c r="K186" s="18" t="s">
        <v>98</v>
      </c>
      <c r="L186" s="18" t="s">
        <v>99</v>
      </c>
      <c r="M186" s="18"/>
      <c r="N186" s="18" t="s">
        <v>1428</v>
      </c>
      <c r="O186" s="18" t="s">
        <v>1429</v>
      </c>
      <c r="P186" s="18" t="s">
        <v>119</v>
      </c>
      <c r="Q186" s="18" t="s">
        <v>585</v>
      </c>
      <c r="R186" s="19" t="s">
        <v>1363</v>
      </c>
      <c r="S186" s="19" t="s">
        <v>1425</v>
      </c>
      <c r="T186" s="19" t="s">
        <v>1430</v>
      </c>
      <c r="U186" s="24">
        <v>13772217220</v>
      </c>
      <c r="V186" s="19" t="s">
        <v>106</v>
      </c>
      <c r="W186" s="19">
        <v>1000</v>
      </c>
      <c r="X186" s="18"/>
      <c r="Y186" s="18"/>
      <c r="Z186" s="18"/>
      <c r="AA186" s="18"/>
      <c r="AB186" s="19" t="s">
        <v>1431</v>
      </c>
      <c r="AC186" s="19" t="s">
        <v>1432</v>
      </c>
      <c r="AD186" s="19" t="s">
        <v>108</v>
      </c>
      <c r="AE186" s="19" t="s">
        <v>108</v>
      </c>
      <c r="AF186" s="19" t="s">
        <v>107</v>
      </c>
      <c r="AG186" s="19" t="s">
        <v>108</v>
      </c>
      <c r="AH186" s="19" t="s">
        <v>1376</v>
      </c>
      <c r="AI186" s="19" t="s">
        <v>107</v>
      </c>
      <c r="AJ186" s="19" t="s">
        <v>1376</v>
      </c>
    </row>
    <row r="187" s="2" customFormat="1" ht="208" customHeight="1" spans="1:36">
      <c r="A187" s="14"/>
      <c r="B187" s="15"/>
      <c r="C187" s="18" t="s">
        <v>1433</v>
      </c>
      <c r="D187" s="18" t="s">
        <v>1434</v>
      </c>
      <c r="E187" s="19" t="s">
        <v>92</v>
      </c>
      <c r="F187" s="19" t="s">
        <v>1253</v>
      </c>
      <c r="G187" s="18" t="s">
        <v>1435</v>
      </c>
      <c r="H187" s="18" t="s">
        <v>1360</v>
      </c>
      <c r="I187" s="18" t="s">
        <v>1436</v>
      </c>
      <c r="J187" s="18" t="s">
        <v>1437</v>
      </c>
      <c r="K187" s="18" t="s">
        <v>98</v>
      </c>
      <c r="L187" s="18" t="s">
        <v>99</v>
      </c>
      <c r="M187" s="18"/>
      <c r="N187" s="18" t="s">
        <v>1428</v>
      </c>
      <c r="O187" s="18" t="s">
        <v>1438</v>
      </c>
      <c r="P187" s="18" t="s">
        <v>119</v>
      </c>
      <c r="Q187" s="18" t="s">
        <v>585</v>
      </c>
      <c r="R187" s="19" t="s">
        <v>1363</v>
      </c>
      <c r="S187" s="19" t="s">
        <v>403</v>
      </c>
      <c r="T187" s="19" t="s">
        <v>1439</v>
      </c>
      <c r="U187" s="19">
        <v>13630261032</v>
      </c>
      <c r="V187" s="19" t="s">
        <v>106</v>
      </c>
      <c r="W187" s="19">
        <v>300</v>
      </c>
      <c r="X187" s="18"/>
      <c r="Y187" s="18"/>
      <c r="Z187" s="18"/>
      <c r="AA187" s="18"/>
      <c r="AB187" s="19">
        <v>307</v>
      </c>
      <c r="AC187" s="19">
        <v>105</v>
      </c>
      <c r="AD187" s="19" t="s">
        <v>107</v>
      </c>
      <c r="AE187" s="19" t="s">
        <v>108</v>
      </c>
      <c r="AF187" s="19" t="s">
        <v>108</v>
      </c>
      <c r="AG187" s="19" t="s">
        <v>107</v>
      </c>
      <c r="AH187" s="19" t="s">
        <v>1440</v>
      </c>
      <c r="AI187" s="19" t="s">
        <v>107</v>
      </c>
      <c r="AJ187" s="19" t="s">
        <v>360</v>
      </c>
    </row>
    <row r="188" s="2" customFormat="1" ht="188" customHeight="1" spans="1:36">
      <c r="A188" s="14"/>
      <c r="B188" s="15"/>
      <c r="C188" s="18" t="s">
        <v>1441</v>
      </c>
      <c r="D188" s="18" t="s">
        <v>1442</v>
      </c>
      <c r="E188" s="19" t="s">
        <v>92</v>
      </c>
      <c r="F188" s="19" t="s">
        <v>1443</v>
      </c>
      <c r="G188" s="18" t="s">
        <v>1444</v>
      </c>
      <c r="H188" s="18" t="s">
        <v>1360</v>
      </c>
      <c r="I188" s="18" t="s">
        <v>1442</v>
      </c>
      <c r="J188" s="18" t="s">
        <v>1445</v>
      </c>
      <c r="K188" s="18" t="s">
        <v>98</v>
      </c>
      <c r="L188" s="18" t="s">
        <v>99</v>
      </c>
      <c r="M188" s="18"/>
      <c r="N188" s="18" t="s">
        <v>1446</v>
      </c>
      <c r="O188" s="18" t="s">
        <v>1447</v>
      </c>
      <c r="P188" s="18" t="s">
        <v>119</v>
      </c>
      <c r="Q188" s="18" t="s">
        <v>585</v>
      </c>
      <c r="R188" s="19" t="s">
        <v>1363</v>
      </c>
      <c r="S188" s="19" t="s">
        <v>1448</v>
      </c>
      <c r="T188" s="19" t="s">
        <v>1449</v>
      </c>
      <c r="U188" s="24">
        <v>13571698850</v>
      </c>
      <c r="V188" s="19" t="s">
        <v>106</v>
      </c>
      <c r="W188" s="19">
        <v>300</v>
      </c>
      <c r="X188" s="18"/>
      <c r="Y188" s="18"/>
      <c r="Z188" s="18"/>
      <c r="AA188" s="18"/>
      <c r="AB188" s="19">
        <v>1403</v>
      </c>
      <c r="AC188" s="19">
        <v>749</v>
      </c>
      <c r="AD188" s="19" t="s">
        <v>108</v>
      </c>
      <c r="AE188" s="19" t="s">
        <v>108</v>
      </c>
      <c r="AF188" s="19" t="s">
        <v>107</v>
      </c>
      <c r="AG188" s="19" t="s">
        <v>108</v>
      </c>
      <c r="AH188" s="19" t="s">
        <v>1376</v>
      </c>
      <c r="AI188" s="19" t="s">
        <v>107</v>
      </c>
      <c r="AJ188" s="19" t="s">
        <v>1376</v>
      </c>
    </row>
    <row r="189" s="2" customFormat="1" ht="188" customHeight="1" spans="1:36">
      <c r="A189" s="14"/>
      <c r="B189" s="15"/>
      <c r="C189" s="18" t="s">
        <v>1450</v>
      </c>
      <c r="D189" s="18" t="s">
        <v>1451</v>
      </c>
      <c r="E189" s="19" t="s">
        <v>92</v>
      </c>
      <c r="F189" s="19" t="s">
        <v>591</v>
      </c>
      <c r="G189" s="18" t="s">
        <v>1452</v>
      </c>
      <c r="H189" s="18" t="s">
        <v>1453</v>
      </c>
      <c r="I189" s="18" t="s">
        <v>1451</v>
      </c>
      <c r="J189" s="18" t="s">
        <v>1454</v>
      </c>
      <c r="K189" s="18" t="s">
        <v>98</v>
      </c>
      <c r="L189" s="18" t="s">
        <v>99</v>
      </c>
      <c r="M189" s="18"/>
      <c r="N189" s="18" t="s">
        <v>1428</v>
      </c>
      <c r="O189" s="18" t="s">
        <v>1455</v>
      </c>
      <c r="P189" s="18" t="s">
        <v>119</v>
      </c>
      <c r="Q189" s="18" t="s">
        <v>585</v>
      </c>
      <c r="R189" s="19" t="s">
        <v>1363</v>
      </c>
      <c r="S189" s="19" t="s">
        <v>1456</v>
      </c>
      <c r="T189" s="19" t="s">
        <v>1457</v>
      </c>
      <c r="U189" s="19">
        <v>18909165059</v>
      </c>
      <c r="V189" s="19" t="s">
        <v>106</v>
      </c>
      <c r="W189" s="19">
        <v>160</v>
      </c>
      <c r="X189" s="18"/>
      <c r="Y189" s="18"/>
      <c r="Z189" s="18"/>
      <c r="AA189" s="18"/>
      <c r="AB189" s="19">
        <v>583</v>
      </c>
      <c r="AC189" s="19">
        <v>198</v>
      </c>
      <c r="AD189" s="19" t="s">
        <v>107</v>
      </c>
      <c r="AE189" s="19" t="s">
        <v>108</v>
      </c>
      <c r="AF189" s="19" t="s">
        <v>108</v>
      </c>
      <c r="AG189" s="19" t="s">
        <v>108</v>
      </c>
      <c r="AH189" s="19" t="s">
        <v>1376</v>
      </c>
      <c r="AI189" s="19" t="s">
        <v>107</v>
      </c>
      <c r="AJ189" s="19" t="s">
        <v>1376</v>
      </c>
    </row>
    <row r="190" s="2" customFormat="1" ht="188" customHeight="1" spans="1:36">
      <c r="A190" s="14"/>
      <c r="B190" s="15"/>
      <c r="C190" s="18" t="s">
        <v>1458</v>
      </c>
      <c r="D190" s="18" t="s">
        <v>1459</v>
      </c>
      <c r="E190" s="19" t="s">
        <v>320</v>
      </c>
      <c r="F190" s="19" t="s">
        <v>181</v>
      </c>
      <c r="G190" s="18" t="s">
        <v>1460</v>
      </c>
      <c r="H190" s="18" t="s">
        <v>1461</v>
      </c>
      <c r="I190" s="18" t="s">
        <v>1459</v>
      </c>
      <c r="J190" s="18" t="s">
        <v>1462</v>
      </c>
      <c r="K190" s="18" t="s">
        <v>98</v>
      </c>
      <c r="L190" s="18" t="s">
        <v>99</v>
      </c>
      <c r="M190" s="18"/>
      <c r="N190" s="18" t="s">
        <v>100</v>
      </c>
      <c r="O190" s="18" t="s">
        <v>971</v>
      </c>
      <c r="P190" s="18" t="s">
        <v>119</v>
      </c>
      <c r="Q190" s="18" t="s">
        <v>585</v>
      </c>
      <c r="R190" s="19" t="s">
        <v>1363</v>
      </c>
      <c r="S190" s="19" t="s">
        <v>1463</v>
      </c>
      <c r="T190" s="19" t="s">
        <v>1464</v>
      </c>
      <c r="U190" s="19">
        <v>13571688876</v>
      </c>
      <c r="V190" s="19" t="s">
        <v>106</v>
      </c>
      <c r="W190" s="19">
        <v>500</v>
      </c>
      <c r="X190" s="18"/>
      <c r="Y190" s="18"/>
      <c r="Z190" s="18"/>
      <c r="AA190" s="18"/>
      <c r="AB190" s="19">
        <v>260</v>
      </c>
      <c r="AC190" s="19">
        <v>65</v>
      </c>
      <c r="AD190" s="19" t="s">
        <v>108</v>
      </c>
      <c r="AE190" s="19" t="s">
        <v>108</v>
      </c>
      <c r="AF190" s="19" t="s">
        <v>108</v>
      </c>
      <c r="AG190" s="19" t="s">
        <v>107</v>
      </c>
      <c r="AH190" s="19" t="s">
        <v>186</v>
      </c>
      <c r="AI190" s="19" t="s">
        <v>107</v>
      </c>
      <c r="AJ190" s="19" t="s">
        <v>186</v>
      </c>
    </row>
    <row r="191" s="2" customFormat="1" ht="188" customHeight="1" spans="1:36">
      <c r="A191" s="14"/>
      <c r="B191" s="15"/>
      <c r="C191" s="18" t="s">
        <v>1465</v>
      </c>
      <c r="D191" s="18" t="s">
        <v>1466</v>
      </c>
      <c r="E191" s="19" t="s">
        <v>92</v>
      </c>
      <c r="F191" s="19" t="s">
        <v>1467</v>
      </c>
      <c r="G191" s="18" t="s">
        <v>1468</v>
      </c>
      <c r="H191" s="18" t="s">
        <v>206</v>
      </c>
      <c r="I191" s="18" t="s">
        <v>1469</v>
      </c>
      <c r="J191" s="18" t="s">
        <v>1470</v>
      </c>
      <c r="K191" s="18" t="s">
        <v>98</v>
      </c>
      <c r="L191" s="18" t="s">
        <v>99</v>
      </c>
      <c r="M191" s="18"/>
      <c r="N191" s="18" t="s">
        <v>315</v>
      </c>
      <c r="O191" s="18" t="s">
        <v>1471</v>
      </c>
      <c r="P191" s="18" t="s">
        <v>1472</v>
      </c>
      <c r="Q191" s="18" t="s">
        <v>103</v>
      </c>
      <c r="R191" s="19" t="s">
        <v>1363</v>
      </c>
      <c r="S191" s="19" t="s">
        <v>1473</v>
      </c>
      <c r="T191" s="19" t="s">
        <v>1474</v>
      </c>
      <c r="U191" s="19">
        <v>13709169883</v>
      </c>
      <c r="V191" s="19" t="s">
        <v>106</v>
      </c>
      <c r="W191" s="19">
        <v>3000</v>
      </c>
      <c r="X191" s="18"/>
      <c r="Y191" s="18"/>
      <c r="Z191" s="18"/>
      <c r="AA191" s="18"/>
      <c r="AB191" s="19">
        <v>325</v>
      </c>
      <c r="AC191" s="19">
        <v>157</v>
      </c>
      <c r="AD191" s="19" t="s">
        <v>107</v>
      </c>
      <c r="AE191" s="19" t="s">
        <v>107</v>
      </c>
      <c r="AF191" s="19" t="s">
        <v>107</v>
      </c>
      <c r="AG191" s="19" t="s">
        <v>107</v>
      </c>
      <c r="AH191" s="19"/>
      <c r="AI191" s="19" t="s">
        <v>107</v>
      </c>
      <c r="AJ191" s="19" t="s">
        <v>469</v>
      </c>
    </row>
    <row r="192" s="2" customFormat="1" ht="188" customHeight="1" spans="1:36">
      <c r="A192" s="14"/>
      <c r="B192" s="15"/>
      <c r="C192" s="33" t="s">
        <v>1475</v>
      </c>
      <c r="D192" s="33" t="s">
        <v>1476</v>
      </c>
      <c r="E192" s="33" t="s">
        <v>92</v>
      </c>
      <c r="F192" s="33" t="s">
        <v>1477</v>
      </c>
      <c r="G192" s="33" t="s">
        <v>1478</v>
      </c>
      <c r="H192" s="33" t="s">
        <v>1479</v>
      </c>
      <c r="I192" s="33" t="s">
        <v>1480</v>
      </c>
      <c r="J192" s="33" t="s">
        <v>1481</v>
      </c>
      <c r="K192" s="18" t="s">
        <v>98</v>
      </c>
      <c r="L192" s="18" t="s">
        <v>99</v>
      </c>
      <c r="M192" s="28"/>
      <c r="N192" s="33" t="s">
        <v>1482</v>
      </c>
      <c r="O192" s="28">
        <v>123</v>
      </c>
      <c r="P192" s="28"/>
      <c r="Q192" s="18" t="s">
        <v>103</v>
      </c>
      <c r="R192" s="33" t="s">
        <v>1363</v>
      </c>
      <c r="S192" s="33" t="s">
        <v>1163</v>
      </c>
      <c r="T192" s="33" t="s">
        <v>1383</v>
      </c>
      <c r="U192" s="28">
        <v>13892650306</v>
      </c>
      <c r="V192" s="33" t="s">
        <v>106</v>
      </c>
      <c r="W192" s="19">
        <v>1200</v>
      </c>
      <c r="X192" s="18"/>
      <c r="Y192" s="18"/>
      <c r="Z192" s="18"/>
      <c r="AA192" s="18"/>
      <c r="AB192" s="34">
        <v>345</v>
      </c>
      <c r="AC192" s="34">
        <v>50</v>
      </c>
      <c r="AD192" s="35" t="s">
        <v>107</v>
      </c>
      <c r="AE192" s="35" t="s">
        <v>108</v>
      </c>
      <c r="AF192" s="35" t="s">
        <v>108</v>
      </c>
      <c r="AG192" s="35" t="s">
        <v>108</v>
      </c>
      <c r="AH192" s="19"/>
      <c r="AI192" s="19" t="s">
        <v>107</v>
      </c>
      <c r="AJ192" s="19" t="s">
        <v>1483</v>
      </c>
    </row>
    <row r="193" s="2" customFormat="1" ht="188" customHeight="1" spans="1:36">
      <c r="A193" s="14"/>
      <c r="B193" s="15"/>
      <c r="C193" s="33" t="s">
        <v>1484</v>
      </c>
      <c r="D193" s="33" t="s">
        <v>1485</v>
      </c>
      <c r="E193" s="33" t="s">
        <v>144</v>
      </c>
      <c r="F193" s="33" t="s">
        <v>1486</v>
      </c>
      <c r="G193" s="33" t="s">
        <v>1460</v>
      </c>
      <c r="H193" s="33" t="s">
        <v>1487</v>
      </c>
      <c r="I193" s="33" t="s">
        <v>1485</v>
      </c>
      <c r="J193" s="33" t="s">
        <v>1488</v>
      </c>
      <c r="K193" s="18" t="s">
        <v>98</v>
      </c>
      <c r="L193" s="18" t="s">
        <v>99</v>
      </c>
      <c r="M193" s="33"/>
      <c r="N193" s="33" t="s">
        <v>100</v>
      </c>
      <c r="O193" s="33" t="s">
        <v>971</v>
      </c>
      <c r="P193" s="33" t="s">
        <v>119</v>
      </c>
      <c r="Q193" s="18" t="s">
        <v>103</v>
      </c>
      <c r="R193" s="33" t="s">
        <v>1363</v>
      </c>
      <c r="S193" s="33" t="s">
        <v>1463</v>
      </c>
      <c r="T193" s="33" t="s">
        <v>1489</v>
      </c>
      <c r="U193" s="28">
        <v>13571688876</v>
      </c>
      <c r="V193" s="33" t="s">
        <v>106</v>
      </c>
      <c r="W193" s="19">
        <v>383</v>
      </c>
      <c r="X193" s="18"/>
      <c r="Y193" s="18"/>
      <c r="Z193" s="18"/>
      <c r="AA193" s="18"/>
      <c r="AB193" s="34">
        <v>297</v>
      </c>
      <c r="AC193" s="34">
        <v>70</v>
      </c>
      <c r="AD193" s="35" t="s">
        <v>108</v>
      </c>
      <c r="AE193" s="35" t="s">
        <v>108</v>
      </c>
      <c r="AF193" s="35" t="s">
        <v>108</v>
      </c>
      <c r="AG193" s="35" t="s">
        <v>107</v>
      </c>
      <c r="AH193" s="19" t="s">
        <v>1490</v>
      </c>
      <c r="AI193" s="19" t="s">
        <v>107</v>
      </c>
      <c r="AJ193" s="19" t="s">
        <v>1491</v>
      </c>
    </row>
    <row r="194" s="2" customFormat="1" ht="188" customHeight="1" spans="1:36">
      <c r="A194" s="14"/>
      <c r="B194" s="15"/>
      <c r="C194" s="33" t="s">
        <v>1492</v>
      </c>
      <c r="D194" s="33" t="s">
        <v>1493</v>
      </c>
      <c r="E194" s="33" t="s">
        <v>92</v>
      </c>
      <c r="F194" s="33" t="s">
        <v>1336</v>
      </c>
      <c r="G194" s="33" t="s">
        <v>1494</v>
      </c>
      <c r="H194" s="33" t="s">
        <v>1487</v>
      </c>
      <c r="I194" s="33" t="s">
        <v>1495</v>
      </c>
      <c r="J194" s="33" t="s">
        <v>1496</v>
      </c>
      <c r="K194" s="18" t="s">
        <v>98</v>
      </c>
      <c r="L194" s="18" t="s">
        <v>99</v>
      </c>
      <c r="M194" s="33"/>
      <c r="N194" s="33" t="s">
        <v>100</v>
      </c>
      <c r="O194" s="33" t="s">
        <v>1497</v>
      </c>
      <c r="P194" s="33" t="s">
        <v>119</v>
      </c>
      <c r="Q194" s="18" t="s">
        <v>103</v>
      </c>
      <c r="R194" s="33" t="s">
        <v>1363</v>
      </c>
      <c r="S194" s="33" t="s">
        <v>1498</v>
      </c>
      <c r="T194" s="33" t="s">
        <v>1499</v>
      </c>
      <c r="U194" s="28">
        <v>17719705224</v>
      </c>
      <c r="V194" s="33" t="s">
        <v>106</v>
      </c>
      <c r="W194" s="19">
        <v>385</v>
      </c>
      <c r="X194" s="18"/>
      <c r="Y194" s="18"/>
      <c r="Z194" s="18"/>
      <c r="AA194" s="18"/>
      <c r="AB194" s="34">
        <v>373</v>
      </c>
      <c r="AC194" s="34">
        <v>190</v>
      </c>
      <c r="AD194" s="35" t="s">
        <v>108</v>
      </c>
      <c r="AE194" s="35" t="s">
        <v>108</v>
      </c>
      <c r="AF194" s="35" t="s">
        <v>108</v>
      </c>
      <c r="AG194" s="35" t="s">
        <v>107</v>
      </c>
      <c r="AH194" s="19" t="s">
        <v>1500</v>
      </c>
      <c r="AI194" s="19" t="s">
        <v>107</v>
      </c>
      <c r="AJ194" s="19" t="s">
        <v>1501</v>
      </c>
    </row>
    <row r="195" s="2" customFormat="1" ht="188" customHeight="1" spans="1:36">
      <c r="A195" s="14"/>
      <c r="B195" s="15"/>
      <c r="C195" s="33" t="s">
        <v>1502</v>
      </c>
      <c r="D195" s="33" t="s">
        <v>1503</v>
      </c>
      <c r="E195" s="33" t="s">
        <v>1504</v>
      </c>
      <c r="F195" s="33" t="s">
        <v>1498</v>
      </c>
      <c r="G195" s="33" t="s">
        <v>1505</v>
      </c>
      <c r="H195" s="33" t="s">
        <v>1506</v>
      </c>
      <c r="I195" s="33" t="s">
        <v>1507</v>
      </c>
      <c r="J195" s="33" t="s">
        <v>1508</v>
      </c>
      <c r="K195" s="18" t="s">
        <v>98</v>
      </c>
      <c r="L195" s="18" t="s">
        <v>99</v>
      </c>
      <c r="M195" s="33"/>
      <c r="N195" s="33" t="s">
        <v>100</v>
      </c>
      <c r="O195" s="33" t="s">
        <v>1509</v>
      </c>
      <c r="P195" s="33" t="s">
        <v>119</v>
      </c>
      <c r="Q195" s="18" t="s">
        <v>103</v>
      </c>
      <c r="R195" s="33" t="s">
        <v>1363</v>
      </c>
      <c r="S195" s="33" t="s">
        <v>1498</v>
      </c>
      <c r="T195" s="33" t="s">
        <v>1499</v>
      </c>
      <c r="U195" s="28">
        <v>17719705224</v>
      </c>
      <c r="V195" s="33" t="s">
        <v>106</v>
      </c>
      <c r="W195" s="19">
        <v>870</v>
      </c>
      <c r="X195" s="18"/>
      <c r="Y195" s="18"/>
      <c r="Z195" s="18"/>
      <c r="AA195" s="18"/>
      <c r="AB195" s="34">
        <v>340</v>
      </c>
      <c r="AC195" s="34">
        <v>180</v>
      </c>
      <c r="AD195" s="35" t="s">
        <v>108</v>
      </c>
      <c r="AE195" s="35" t="s">
        <v>108</v>
      </c>
      <c r="AF195" s="35" t="s">
        <v>108</v>
      </c>
      <c r="AG195" s="35" t="s">
        <v>107</v>
      </c>
      <c r="AH195" s="19" t="s">
        <v>1510</v>
      </c>
      <c r="AI195" s="19" t="s">
        <v>107</v>
      </c>
      <c r="AJ195" s="19" t="s">
        <v>1501</v>
      </c>
    </row>
    <row r="196" s="2" customFormat="1" ht="223" customHeight="1" spans="1:36">
      <c r="A196" s="14"/>
      <c r="B196" s="15"/>
      <c r="C196" s="35" t="s">
        <v>1511</v>
      </c>
      <c r="D196" s="35" t="s">
        <v>1512</v>
      </c>
      <c r="E196" s="35" t="s">
        <v>92</v>
      </c>
      <c r="F196" s="35" t="s">
        <v>1513</v>
      </c>
      <c r="G196" s="35" t="s">
        <v>1514</v>
      </c>
      <c r="H196" s="35" t="s">
        <v>1515</v>
      </c>
      <c r="I196" s="35" t="s">
        <v>1516</v>
      </c>
      <c r="J196" s="35" t="s">
        <v>1516</v>
      </c>
      <c r="K196" s="18"/>
      <c r="L196" s="18" t="s">
        <v>99</v>
      </c>
      <c r="M196" s="35"/>
      <c r="N196" s="35" t="s">
        <v>100</v>
      </c>
      <c r="O196" s="35" t="s">
        <v>1517</v>
      </c>
      <c r="P196" s="35" t="s">
        <v>119</v>
      </c>
      <c r="Q196" s="18" t="s">
        <v>103</v>
      </c>
      <c r="R196" s="33" t="s">
        <v>1363</v>
      </c>
      <c r="S196" s="37" t="s">
        <v>1518</v>
      </c>
      <c r="T196" s="35" t="s">
        <v>1519</v>
      </c>
      <c r="U196" s="38">
        <v>13772815999</v>
      </c>
      <c r="V196" s="35" t="s">
        <v>106</v>
      </c>
      <c r="W196" s="19">
        <v>800</v>
      </c>
      <c r="X196" s="18"/>
      <c r="Y196" s="18"/>
      <c r="Z196" s="18"/>
      <c r="AA196" s="18"/>
      <c r="AB196" s="34">
        <v>800</v>
      </c>
      <c r="AC196" s="34">
        <v>180</v>
      </c>
      <c r="AD196" s="35" t="s">
        <v>108</v>
      </c>
      <c r="AE196" s="35" t="s">
        <v>108</v>
      </c>
      <c r="AF196" s="35" t="s">
        <v>108</v>
      </c>
      <c r="AG196" s="35" t="s">
        <v>107</v>
      </c>
      <c r="AH196" s="19"/>
      <c r="AI196" s="19" t="s">
        <v>108</v>
      </c>
      <c r="AJ196" s="19" t="s">
        <v>1520</v>
      </c>
    </row>
    <row r="197" s="2" customFormat="1" ht="211" customHeight="1" spans="1:36">
      <c r="A197" s="14"/>
      <c r="B197" s="15"/>
      <c r="C197" s="18" t="s">
        <v>1521</v>
      </c>
      <c r="D197" s="18" t="s">
        <v>1522</v>
      </c>
      <c r="E197" s="19" t="s">
        <v>144</v>
      </c>
      <c r="F197" s="19" t="s">
        <v>1523</v>
      </c>
      <c r="G197" s="18" t="s">
        <v>1524</v>
      </c>
      <c r="H197" s="18" t="s">
        <v>580</v>
      </c>
      <c r="I197" s="18" t="s">
        <v>1525</v>
      </c>
      <c r="J197" s="18" t="s">
        <v>1522</v>
      </c>
      <c r="K197" s="18" t="s">
        <v>98</v>
      </c>
      <c r="L197" s="18" t="s">
        <v>99</v>
      </c>
      <c r="M197" s="18"/>
      <c r="N197" s="18" t="s">
        <v>260</v>
      </c>
      <c r="O197" s="18" t="s">
        <v>670</v>
      </c>
      <c r="P197" s="18" t="s">
        <v>119</v>
      </c>
      <c r="Q197" s="18" t="s">
        <v>585</v>
      </c>
      <c r="R197" s="19" t="s">
        <v>586</v>
      </c>
      <c r="S197" s="19" t="s">
        <v>1523</v>
      </c>
      <c r="T197" s="19" t="s">
        <v>1526</v>
      </c>
      <c r="U197" s="19">
        <v>13630262157</v>
      </c>
      <c r="V197" s="19" t="s">
        <v>106</v>
      </c>
      <c r="W197" s="19">
        <v>80</v>
      </c>
      <c r="X197" s="18"/>
      <c r="Y197" s="18"/>
      <c r="Z197" s="18"/>
      <c r="AA197" s="18"/>
      <c r="AB197" s="19">
        <v>80</v>
      </c>
      <c r="AC197" s="19">
        <v>12</v>
      </c>
      <c r="AD197" s="19" t="s">
        <v>108</v>
      </c>
      <c r="AE197" s="19" t="s">
        <v>108</v>
      </c>
      <c r="AF197" s="19" t="s">
        <v>107</v>
      </c>
      <c r="AG197" s="19" t="s">
        <v>108</v>
      </c>
      <c r="AH197" s="19" t="s">
        <v>587</v>
      </c>
      <c r="AI197" s="19" t="s">
        <v>107</v>
      </c>
      <c r="AJ197" s="19" t="s">
        <v>469</v>
      </c>
    </row>
    <row r="198" s="2" customFormat="1" ht="206" customHeight="1" spans="1:36">
      <c r="A198" s="14"/>
      <c r="B198" s="15"/>
      <c r="C198" s="18" t="s">
        <v>1527</v>
      </c>
      <c r="D198" s="18" t="s">
        <v>1528</v>
      </c>
      <c r="E198" s="19" t="s">
        <v>92</v>
      </c>
      <c r="F198" s="19" t="s">
        <v>1529</v>
      </c>
      <c r="G198" s="18" t="s">
        <v>1530</v>
      </c>
      <c r="H198" s="18" t="s">
        <v>1531</v>
      </c>
      <c r="I198" s="18" t="s">
        <v>1532</v>
      </c>
      <c r="J198" s="18" t="s">
        <v>1533</v>
      </c>
      <c r="K198" s="18" t="s">
        <v>98</v>
      </c>
      <c r="L198" s="18" t="s">
        <v>99</v>
      </c>
      <c r="M198" s="18"/>
      <c r="N198" s="18" t="s">
        <v>260</v>
      </c>
      <c r="O198" s="18" t="s">
        <v>252</v>
      </c>
      <c r="P198" s="18" t="s">
        <v>119</v>
      </c>
      <c r="Q198" s="18" t="s">
        <v>585</v>
      </c>
      <c r="R198" s="19" t="s">
        <v>586</v>
      </c>
      <c r="S198" s="19" t="s">
        <v>1529</v>
      </c>
      <c r="T198" s="19" t="s">
        <v>1534</v>
      </c>
      <c r="U198" s="19">
        <v>15319295001</v>
      </c>
      <c r="V198" s="19" t="s">
        <v>106</v>
      </c>
      <c r="W198" s="19">
        <v>205</v>
      </c>
      <c r="X198" s="18"/>
      <c r="Y198" s="18"/>
      <c r="Z198" s="18"/>
      <c r="AA198" s="18"/>
      <c r="AB198" s="19">
        <v>211</v>
      </c>
      <c r="AC198" s="19">
        <v>70</v>
      </c>
      <c r="AD198" s="19" t="s">
        <v>107</v>
      </c>
      <c r="AE198" s="19" t="s">
        <v>108</v>
      </c>
      <c r="AF198" s="19" t="s">
        <v>107</v>
      </c>
      <c r="AG198" s="19" t="s">
        <v>107</v>
      </c>
      <c r="AH198" s="19" t="s">
        <v>1535</v>
      </c>
      <c r="AI198" s="19" t="s">
        <v>107</v>
      </c>
      <c r="AJ198" s="19" t="s">
        <v>1536</v>
      </c>
    </row>
    <row r="199" s="2" customFormat="1" ht="18" customHeight="1" spans="1:36">
      <c r="A199" s="14"/>
      <c r="B199" s="15" t="s">
        <v>1537</v>
      </c>
      <c r="C199" s="14"/>
      <c r="D199" s="14"/>
      <c r="E199" s="11"/>
      <c r="F199" s="11"/>
      <c r="G199" s="14"/>
      <c r="H199" s="14"/>
      <c r="I199" s="14"/>
      <c r="J199" s="14"/>
      <c r="K199" s="14"/>
      <c r="L199" s="14"/>
      <c r="M199" s="14"/>
      <c r="N199" s="14"/>
      <c r="O199" s="14"/>
      <c r="P199" s="14"/>
      <c r="Q199" s="14"/>
      <c r="R199" s="11"/>
      <c r="S199" s="11"/>
      <c r="T199" s="11"/>
      <c r="U199" s="11"/>
      <c r="V199" s="11"/>
      <c r="W199" s="11"/>
      <c r="X199" s="14"/>
      <c r="Y199" s="14"/>
      <c r="Z199" s="14"/>
      <c r="AA199" s="14"/>
      <c r="AB199" s="11"/>
      <c r="AC199" s="11"/>
      <c r="AD199" s="11"/>
      <c r="AE199" s="11"/>
      <c r="AF199" s="11"/>
      <c r="AG199" s="11"/>
      <c r="AH199" s="11"/>
      <c r="AI199" s="11"/>
      <c r="AJ199" s="11"/>
    </row>
    <row r="200" s="2" customFormat="1" ht="18" customHeight="1" spans="1:36">
      <c r="A200" s="14"/>
      <c r="B200" s="14"/>
      <c r="C200" s="14"/>
      <c r="D200" s="14"/>
      <c r="E200" s="11"/>
      <c r="F200" s="11"/>
      <c r="G200" s="14"/>
      <c r="H200" s="14"/>
      <c r="I200" s="14"/>
      <c r="J200" s="14"/>
      <c r="K200" s="14"/>
      <c r="L200" s="14"/>
      <c r="M200" s="14"/>
      <c r="N200" s="14"/>
      <c r="O200" s="14"/>
      <c r="P200" s="14"/>
      <c r="Q200" s="14"/>
      <c r="R200" s="11"/>
      <c r="S200" s="11"/>
      <c r="T200" s="11"/>
      <c r="U200" s="11"/>
      <c r="V200" s="11"/>
      <c r="W200" s="11"/>
      <c r="X200" s="14"/>
      <c r="Y200" s="14"/>
      <c r="Z200" s="14"/>
      <c r="AA200" s="14"/>
      <c r="AB200" s="11"/>
      <c r="AC200" s="11"/>
      <c r="AD200" s="11"/>
      <c r="AE200" s="11"/>
      <c r="AF200" s="11"/>
      <c r="AG200" s="11"/>
      <c r="AH200" s="11"/>
      <c r="AI200" s="11"/>
      <c r="AJ200" s="11"/>
    </row>
    <row r="201" s="2" customFormat="1" ht="18" customHeight="1" spans="1:36">
      <c r="A201" s="14"/>
      <c r="B201" s="15" t="s">
        <v>14</v>
      </c>
      <c r="C201" s="14"/>
      <c r="D201" s="14"/>
      <c r="E201" s="11"/>
      <c r="F201" s="11"/>
      <c r="G201" s="14"/>
      <c r="H201" s="14"/>
      <c r="I201" s="14"/>
      <c r="J201" s="14"/>
      <c r="K201" s="14"/>
      <c r="L201" s="14"/>
      <c r="M201" s="14"/>
      <c r="N201" s="14"/>
      <c r="O201" s="14"/>
      <c r="P201" s="14"/>
      <c r="Q201" s="14"/>
      <c r="R201" s="11"/>
      <c r="S201" s="11"/>
      <c r="T201" s="11"/>
      <c r="U201" s="11"/>
      <c r="V201" s="11"/>
      <c r="W201" s="11">
        <f>W202+W205+W229+W231</f>
        <v>5564.5</v>
      </c>
      <c r="X201" s="14"/>
      <c r="Y201" s="14"/>
      <c r="Z201" s="14"/>
      <c r="AA201" s="14"/>
      <c r="AB201" s="11"/>
      <c r="AC201" s="11"/>
      <c r="AD201" s="11"/>
      <c r="AE201" s="11"/>
      <c r="AF201" s="11"/>
      <c r="AG201" s="11"/>
      <c r="AH201" s="11"/>
      <c r="AI201" s="11"/>
      <c r="AJ201" s="11"/>
    </row>
    <row r="202" s="2" customFormat="1" ht="33" customHeight="1" spans="1:36">
      <c r="A202" s="14"/>
      <c r="B202" s="15" t="s">
        <v>1538</v>
      </c>
      <c r="C202" s="14"/>
      <c r="D202" s="14"/>
      <c r="E202" s="11"/>
      <c r="F202" s="11"/>
      <c r="G202" s="14"/>
      <c r="H202" s="14"/>
      <c r="I202" s="14"/>
      <c r="J202" s="14"/>
      <c r="K202" s="14"/>
      <c r="L202" s="14"/>
      <c r="M202" s="14"/>
      <c r="N202" s="14"/>
      <c r="O202" s="14"/>
      <c r="P202" s="14"/>
      <c r="Q202" s="14"/>
      <c r="R202" s="11"/>
      <c r="S202" s="11"/>
      <c r="T202" s="11"/>
      <c r="U202" s="11"/>
      <c r="V202" s="11"/>
      <c r="W202" s="11">
        <f>SUM(W203:W204)</f>
        <v>186.5</v>
      </c>
      <c r="X202" s="14"/>
      <c r="Y202" s="14"/>
      <c r="Z202" s="14"/>
      <c r="AA202" s="14"/>
      <c r="AB202" s="11"/>
      <c r="AC202" s="11"/>
      <c r="AD202" s="11"/>
      <c r="AE202" s="11"/>
      <c r="AF202" s="11"/>
      <c r="AG202" s="11"/>
      <c r="AH202" s="11"/>
      <c r="AI202" s="11"/>
      <c r="AJ202" s="11"/>
    </row>
    <row r="203" s="2" customFormat="1" ht="219" customHeight="1" spans="1:36">
      <c r="A203" s="14"/>
      <c r="B203" s="15"/>
      <c r="C203" s="18" t="s">
        <v>1539</v>
      </c>
      <c r="D203" s="18" t="s">
        <v>1540</v>
      </c>
      <c r="E203" s="19" t="s">
        <v>92</v>
      </c>
      <c r="F203" s="19" t="s">
        <v>1541</v>
      </c>
      <c r="G203" s="18" t="s">
        <v>1542</v>
      </c>
      <c r="H203" s="18" t="s">
        <v>580</v>
      </c>
      <c r="I203" s="18" t="s">
        <v>1543</v>
      </c>
      <c r="J203" s="18" t="s">
        <v>1540</v>
      </c>
      <c r="K203" s="18" t="s">
        <v>98</v>
      </c>
      <c r="L203" s="18" t="s">
        <v>99</v>
      </c>
      <c r="M203" s="18"/>
      <c r="N203" s="18" t="s">
        <v>260</v>
      </c>
      <c r="O203" s="18" t="s">
        <v>1544</v>
      </c>
      <c r="P203" s="18" t="s">
        <v>119</v>
      </c>
      <c r="Q203" s="18" t="s">
        <v>585</v>
      </c>
      <c r="R203" s="19" t="s">
        <v>586</v>
      </c>
      <c r="S203" s="19" t="s">
        <v>1541</v>
      </c>
      <c r="T203" s="19" t="s">
        <v>1545</v>
      </c>
      <c r="U203" s="19">
        <v>13892627648</v>
      </c>
      <c r="V203" s="19" t="s">
        <v>106</v>
      </c>
      <c r="W203" s="19">
        <v>161.5</v>
      </c>
      <c r="X203" s="18"/>
      <c r="Y203" s="18"/>
      <c r="Z203" s="18"/>
      <c r="AA203" s="18"/>
      <c r="AB203" s="19">
        <v>162</v>
      </c>
      <c r="AC203" s="19">
        <v>39</v>
      </c>
      <c r="AD203" s="19" t="s">
        <v>107</v>
      </c>
      <c r="AE203" s="19" t="s">
        <v>108</v>
      </c>
      <c r="AF203" s="19" t="s">
        <v>107</v>
      </c>
      <c r="AG203" s="19" t="s">
        <v>107</v>
      </c>
      <c r="AH203" s="19" t="s">
        <v>587</v>
      </c>
      <c r="AI203" s="19" t="s">
        <v>107</v>
      </c>
      <c r="AJ203" s="19" t="s">
        <v>588</v>
      </c>
    </row>
    <row r="204" s="2" customFormat="1" ht="219" customHeight="1" spans="1:36">
      <c r="A204" s="14"/>
      <c r="B204" s="15"/>
      <c r="C204" s="18" t="s">
        <v>1546</v>
      </c>
      <c r="D204" s="18" t="s">
        <v>1547</v>
      </c>
      <c r="E204" s="19" t="s">
        <v>92</v>
      </c>
      <c r="F204" s="19" t="s">
        <v>1548</v>
      </c>
      <c r="G204" s="18" t="s">
        <v>1549</v>
      </c>
      <c r="H204" s="18" t="s">
        <v>1550</v>
      </c>
      <c r="I204" s="18" t="s">
        <v>1551</v>
      </c>
      <c r="J204" s="18" t="s">
        <v>1552</v>
      </c>
      <c r="K204" s="18" t="s">
        <v>98</v>
      </c>
      <c r="L204" s="18" t="s">
        <v>99</v>
      </c>
      <c r="M204" s="18"/>
      <c r="N204" s="18" t="s">
        <v>260</v>
      </c>
      <c r="O204" s="18" t="s">
        <v>244</v>
      </c>
      <c r="P204" s="18" t="s">
        <v>119</v>
      </c>
      <c r="Q204" s="18" t="s">
        <v>585</v>
      </c>
      <c r="R204" s="19" t="s">
        <v>586</v>
      </c>
      <c r="S204" s="19" t="s">
        <v>1548</v>
      </c>
      <c r="T204" s="19" t="s">
        <v>689</v>
      </c>
      <c r="U204" s="19">
        <v>17395682276</v>
      </c>
      <c r="V204" s="19" t="s">
        <v>106</v>
      </c>
      <c r="W204" s="19">
        <v>25</v>
      </c>
      <c r="X204" s="18"/>
      <c r="Y204" s="18"/>
      <c r="Z204" s="18"/>
      <c r="AA204" s="18"/>
      <c r="AB204" s="19">
        <v>51</v>
      </c>
      <c r="AC204" s="19">
        <v>28</v>
      </c>
      <c r="AD204" s="19" t="s">
        <v>108</v>
      </c>
      <c r="AE204" s="19" t="s">
        <v>108</v>
      </c>
      <c r="AF204" s="19" t="s">
        <v>108</v>
      </c>
      <c r="AG204" s="19" t="s">
        <v>107</v>
      </c>
      <c r="AH204" s="19" t="s">
        <v>587</v>
      </c>
      <c r="AI204" s="19" t="s">
        <v>107</v>
      </c>
      <c r="AJ204" s="19" t="s">
        <v>858</v>
      </c>
    </row>
    <row r="205" s="2" customFormat="1" ht="18" customHeight="1" spans="1:36">
      <c r="A205" s="14"/>
      <c r="B205" s="15" t="s">
        <v>1553</v>
      </c>
      <c r="C205" s="14"/>
      <c r="D205" s="14"/>
      <c r="E205" s="11"/>
      <c r="F205" s="11"/>
      <c r="G205" s="14"/>
      <c r="H205" s="14"/>
      <c r="I205" s="14"/>
      <c r="J205" s="14"/>
      <c r="K205" s="14"/>
      <c r="L205" s="14"/>
      <c r="M205" s="14"/>
      <c r="N205" s="14"/>
      <c r="O205" s="14"/>
      <c r="P205" s="14"/>
      <c r="Q205" s="14"/>
      <c r="R205" s="11"/>
      <c r="S205" s="11"/>
      <c r="T205" s="11"/>
      <c r="U205" s="11"/>
      <c r="V205" s="11"/>
      <c r="W205" s="11">
        <f>SUM(W206:W228)</f>
        <v>5378</v>
      </c>
      <c r="X205" s="14"/>
      <c r="Y205" s="14"/>
      <c r="Z205" s="14"/>
      <c r="AA205" s="14"/>
      <c r="AB205" s="11"/>
      <c r="AC205" s="11"/>
      <c r="AD205" s="11"/>
      <c r="AE205" s="11"/>
      <c r="AF205" s="11"/>
      <c r="AG205" s="11"/>
      <c r="AH205" s="11"/>
      <c r="AI205" s="11"/>
      <c r="AJ205" s="11"/>
    </row>
    <row r="206" s="2" customFormat="1" ht="184" customHeight="1" spans="1:36">
      <c r="A206" s="14"/>
      <c r="B206" s="14"/>
      <c r="C206" s="19" t="s">
        <v>1554</v>
      </c>
      <c r="D206" s="18" t="s">
        <v>1555</v>
      </c>
      <c r="E206" s="19" t="s">
        <v>92</v>
      </c>
      <c r="F206" s="19" t="s">
        <v>1556</v>
      </c>
      <c r="G206" s="18" t="s">
        <v>1557</v>
      </c>
      <c r="H206" s="18" t="s">
        <v>1558</v>
      </c>
      <c r="I206" s="18" t="s">
        <v>1559</v>
      </c>
      <c r="J206" s="18" t="s">
        <v>1560</v>
      </c>
      <c r="K206" s="18" t="s">
        <v>1561</v>
      </c>
      <c r="L206" s="18" t="s">
        <v>1562</v>
      </c>
      <c r="M206" s="18"/>
      <c r="N206" s="18" t="s">
        <v>315</v>
      </c>
      <c r="O206" s="18" t="s">
        <v>1563</v>
      </c>
      <c r="P206" s="18" t="s">
        <v>119</v>
      </c>
      <c r="Q206" s="18" t="s">
        <v>467</v>
      </c>
      <c r="R206" s="19" t="s">
        <v>1564</v>
      </c>
      <c r="S206" s="19" t="s">
        <v>1498</v>
      </c>
      <c r="T206" s="19" t="s">
        <v>1565</v>
      </c>
      <c r="U206" s="19">
        <v>15891161333</v>
      </c>
      <c r="V206" s="19" t="s">
        <v>106</v>
      </c>
      <c r="W206" s="19">
        <v>250</v>
      </c>
      <c r="X206" s="18"/>
      <c r="Y206" s="18"/>
      <c r="Z206" s="18"/>
      <c r="AA206" s="18"/>
      <c r="AB206" s="19">
        <v>581</v>
      </c>
      <c r="AC206" s="19">
        <v>281</v>
      </c>
      <c r="AD206" s="19" t="s">
        <v>107</v>
      </c>
      <c r="AE206" s="19" t="s">
        <v>108</v>
      </c>
      <c r="AF206" s="19" t="s">
        <v>107</v>
      </c>
      <c r="AG206" s="19" t="s">
        <v>107</v>
      </c>
      <c r="AH206" s="19" t="s">
        <v>1566</v>
      </c>
      <c r="AI206" s="19" t="s">
        <v>107</v>
      </c>
      <c r="AJ206" s="19" t="s">
        <v>1567</v>
      </c>
    </row>
    <row r="207" s="2" customFormat="1" ht="153" customHeight="1" spans="1:36">
      <c r="A207" s="14"/>
      <c r="B207" s="15"/>
      <c r="C207" s="18" t="s">
        <v>1568</v>
      </c>
      <c r="D207" s="18" t="s">
        <v>1569</v>
      </c>
      <c r="E207" s="19" t="s">
        <v>92</v>
      </c>
      <c r="F207" s="19" t="s">
        <v>1570</v>
      </c>
      <c r="G207" s="18" t="s">
        <v>1571</v>
      </c>
      <c r="H207" s="18" t="s">
        <v>492</v>
      </c>
      <c r="I207" s="18" t="s">
        <v>1572</v>
      </c>
      <c r="J207" s="18" t="s">
        <v>1573</v>
      </c>
      <c r="K207" s="18" t="s">
        <v>98</v>
      </c>
      <c r="L207" s="18" t="s">
        <v>99</v>
      </c>
      <c r="M207" s="18"/>
      <c r="N207" s="18" t="s">
        <v>1574</v>
      </c>
      <c r="O207" s="18" t="s">
        <v>1575</v>
      </c>
      <c r="P207" s="18" t="s">
        <v>119</v>
      </c>
      <c r="Q207" s="18" t="s">
        <v>505</v>
      </c>
      <c r="R207" s="19" t="s">
        <v>496</v>
      </c>
      <c r="S207" s="19" t="s">
        <v>496</v>
      </c>
      <c r="T207" s="19" t="s">
        <v>497</v>
      </c>
      <c r="U207" s="19">
        <v>13909169600</v>
      </c>
      <c r="V207" s="19" t="s">
        <v>106</v>
      </c>
      <c r="W207" s="19">
        <v>65</v>
      </c>
      <c r="X207" s="18"/>
      <c r="Y207" s="18"/>
      <c r="Z207" s="18"/>
      <c r="AA207" s="18"/>
      <c r="AB207" s="19">
        <v>260</v>
      </c>
      <c r="AC207" s="19">
        <v>80</v>
      </c>
      <c r="AD207" s="19" t="s">
        <v>108</v>
      </c>
      <c r="AE207" s="19" t="s">
        <v>108</v>
      </c>
      <c r="AF207" s="19" t="s">
        <v>107</v>
      </c>
      <c r="AG207" s="19" t="s">
        <v>107</v>
      </c>
      <c r="AH207" s="19" t="s">
        <v>1576</v>
      </c>
      <c r="AI207" s="19" t="s">
        <v>107</v>
      </c>
      <c r="AJ207" s="19" t="s">
        <v>1577</v>
      </c>
    </row>
    <row r="208" s="2" customFormat="1" ht="153" customHeight="1" spans="1:36">
      <c r="A208" s="14"/>
      <c r="B208" s="15"/>
      <c r="C208" s="18" t="s">
        <v>1578</v>
      </c>
      <c r="D208" s="18" t="s">
        <v>1579</v>
      </c>
      <c r="E208" s="19" t="s">
        <v>92</v>
      </c>
      <c r="F208" s="19" t="s">
        <v>1580</v>
      </c>
      <c r="G208" s="18" t="s">
        <v>1581</v>
      </c>
      <c r="H208" s="18" t="s">
        <v>1582</v>
      </c>
      <c r="I208" s="18" t="s">
        <v>1583</v>
      </c>
      <c r="J208" s="18" t="s">
        <v>1584</v>
      </c>
      <c r="K208" s="18" t="s">
        <v>98</v>
      </c>
      <c r="L208" s="18" t="s">
        <v>99</v>
      </c>
      <c r="M208" s="18"/>
      <c r="N208" s="18" t="s">
        <v>454</v>
      </c>
      <c r="O208" s="18" t="s">
        <v>1585</v>
      </c>
      <c r="P208" s="18" t="s">
        <v>119</v>
      </c>
      <c r="Q208" s="18" t="s">
        <v>505</v>
      </c>
      <c r="R208" s="19" t="s">
        <v>496</v>
      </c>
      <c r="S208" s="19" t="s">
        <v>496</v>
      </c>
      <c r="T208" s="19" t="s">
        <v>497</v>
      </c>
      <c r="U208" s="19">
        <v>13909169600</v>
      </c>
      <c r="V208" s="19" t="s">
        <v>106</v>
      </c>
      <c r="W208" s="19">
        <v>295</v>
      </c>
      <c r="X208" s="18"/>
      <c r="Y208" s="18"/>
      <c r="Z208" s="18"/>
      <c r="AA208" s="18"/>
      <c r="AB208" s="19">
        <v>1454</v>
      </c>
      <c r="AC208" s="19">
        <v>515</v>
      </c>
      <c r="AD208" s="19" t="s">
        <v>107</v>
      </c>
      <c r="AE208" s="19" t="s">
        <v>108</v>
      </c>
      <c r="AF208" s="19" t="s">
        <v>107</v>
      </c>
      <c r="AG208" s="19" t="s">
        <v>107</v>
      </c>
      <c r="AH208" s="19" t="s">
        <v>1586</v>
      </c>
      <c r="AI208" s="19" t="s">
        <v>107</v>
      </c>
      <c r="AJ208" s="19" t="s">
        <v>1586</v>
      </c>
    </row>
    <row r="209" s="2" customFormat="1" ht="153" customHeight="1" spans="1:36">
      <c r="A209" s="14"/>
      <c r="B209" s="15"/>
      <c r="C209" s="18" t="s">
        <v>1587</v>
      </c>
      <c r="D209" s="18" t="s">
        <v>1588</v>
      </c>
      <c r="E209" s="19" t="s">
        <v>92</v>
      </c>
      <c r="F209" s="19" t="s">
        <v>442</v>
      </c>
      <c r="G209" s="18" t="s">
        <v>1589</v>
      </c>
      <c r="H209" s="18" t="s">
        <v>1590</v>
      </c>
      <c r="I209" s="18" t="s">
        <v>1591</v>
      </c>
      <c r="J209" s="18" t="s">
        <v>1592</v>
      </c>
      <c r="K209" s="18" t="s">
        <v>98</v>
      </c>
      <c r="L209" s="18" t="s">
        <v>99</v>
      </c>
      <c r="M209" s="18"/>
      <c r="N209" s="18" t="s">
        <v>100</v>
      </c>
      <c r="O209" s="18" t="s">
        <v>252</v>
      </c>
      <c r="P209" s="18" t="s">
        <v>119</v>
      </c>
      <c r="Q209" s="18" t="s">
        <v>103</v>
      </c>
      <c r="R209" s="19" t="s">
        <v>104</v>
      </c>
      <c r="S209" s="19" t="s">
        <v>442</v>
      </c>
      <c r="T209" s="19" t="s">
        <v>447</v>
      </c>
      <c r="U209" s="19">
        <v>15229565888</v>
      </c>
      <c r="V209" s="19" t="s">
        <v>106</v>
      </c>
      <c r="W209" s="19">
        <v>280</v>
      </c>
      <c r="X209" s="18"/>
      <c r="Y209" s="18"/>
      <c r="Z209" s="18"/>
      <c r="AA209" s="18"/>
      <c r="AB209" s="19">
        <v>120</v>
      </c>
      <c r="AC209" s="19">
        <v>70</v>
      </c>
      <c r="AD209" s="19" t="s">
        <v>108</v>
      </c>
      <c r="AE209" s="19" t="s">
        <v>108</v>
      </c>
      <c r="AF209" s="19" t="s">
        <v>107</v>
      </c>
      <c r="AG209" s="19" t="s">
        <v>107</v>
      </c>
      <c r="AH209" s="19" t="s">
        <v>1593</v>
      </c>
      <c r="AI209" s="19" t="s">
        <v>107</v>
      </c>
      <c r="AJ209" s="19" t="s">
        <v>1594</v>
      </c>
    </row>
    <row r="210" s="2" customFormat="1" ht="153" customHeight="1" spans="1:36">
      <c r="A210" s="14"/>
      <c r="B210" s="15"/>
      <c r="C210" s="18" t="s">
        <v>1595</v>
      </c>
      <c r="D210" s="18" t="s">
        <v>1596</v>
      </c>
      <c r="E210" s="19" t="s">
        <v>607</v>
      </c>
      <c r="F210" s="19" t="s">
        <v>1229</v>
      </c>
      <c r="G210" s="18" t="s">
        <v>1597</v>
      </c>
      <c r="H210" s="18" t="s">
        <v>1598</v>
      </c>
      <c r="I210" s="18" t="s">
        <v>1599</v>
      </c>
      <c r="J210" s="18" t="s">
        <v>1600</v>
      </c>
      <c r="K210" s="18" t="s">
        <v>98</v>
      </c>
      <c r="L210" s="18" t="s">
        <v>99</v>
      </c>
      <c r="M210" s="18"/>
      <c r="N210" s="18" t="s">
        <v>100</v>
      </c>
      <c r="O210" s="18" t="s">
        <v>429</v>
      </c>
      <c r="P210" s="18" t="s">
        <v>119</v>
      </c>
      <c r="Q210" s="18" t="s">
        <v>103</v>
      </c>
      <c r="R210" s="19" t="s">
        <v>104</v>
      </c>
      <c r="S210" s="19" t="s">
        <v>1229</v>
      </c>
      <c r="T210" s="19" t="s">
        <v>1235</v>
      </c>
      <c r="U210" s="19">
        <v>13891654355</v>
      </c>
      <c r="V210" s="19" t="s">
        <v>106</v>
      </c>
      <c r="W210" s="19">
        <v>260</v>
      </c>
      <c r="X210" s="18"/>
      <c r="Y210" s="18"/>
      <c r="Z210" s="18"/>
      <c r="AA210" s="18"/>
      <c r="AB210" s="19">
        <v>50</v>
      </c>
      <c r="AC210" s="19">
        <v>30</v>
      </c>
      <c r="AD210" s="19" t="s">
        <v>108</v>
      </c>
      <c r="AE210" s="19" t="s">
        <v>108</v>
      </c>
      <c r="AF210" s="19" t="s">
        <v>107</v>
      </c>
      <c r="AG210" s="19" t="s">
        <v>107</v>
      </c>
      <c r="AH210" s="19" t="s">
        <v>359</v>
      </c>
      <c r="AI210" s="19" t="s">
        <v>107</v>
      </c>
      <c r="AJ210" s="19" t="s">
        <v>1601</v>
      </c>
    </row>
    <row r="211" s="2" customFormat="1" ht="153" customHeight="1" spans="1:36">
      <c r="A211" s="14"/>
      <c r="B211" s="15"/>
      <c r="C211" s="18" t="s">
        <v>1602</v>
      </c>
      <c r="D211" s="18" t="s">
        <v>1603</v>
      </c>
      <c r="E211" s="19" t="s">
        <v>92</v>
      </c>
      <c r="F211" s="19" t="s">
        <v>1604</v>
      </c>
      <c r="G211" s="18" t="s">
        <v>1605</v>
      </c>
      <c r="H211" s="18" t="s">
        <v>1606</v>
      </c>
      <c r="I211" s="18" t="s">
        <v>1607</v>
      </c>
      <c r="J211" s="18" t="s">
        <v>1608</v>
      </c>
      <c r="K211" s="18" t="s">
        <v>98</v>
      </c>
      <c r="L211" s="18" t="s">
        <v>99</v>
      </c>
      <c r="M211" s="18"/>
      <c r="N211" s="18" t="s">
        <v>117</v>
      </c>
      <c r="O211" s="18" t="s">
        <v>1609</v>
      </c>
      <c r="P211" s="18" t="s">
        <v>119</v>
      </c>
      <c r="Q211" s="18" t="s">
        <v>103</v>
      </c>
      <c r="R211" s="19" t="s">
        <v>104</v>
      </c>
      <c r="S211" s="19" t="s">
        <v>1604</v>
      </c>
      <c r="T211" s="19" t="s">
        <v>1610</v>
      </c>
      <c r="U211" s="19">
        <v>15991461523</v>
      </c>
      <c r="V211" s="19" t="s">
        <v>106</v>
      </c>
      <c r="W211" s="19">
        <v>30</v>
      </c>
      <c r="X211" s="18"/>
      <c r="Y211" s="18"/>
      <c r="Z211" s="18"/>
      <c r="AA211" s="18"/>
      <c r="AB211" s="19">
        <v>30</v>
      </c>
      <c r="AC211" s="19">
        <v>13</v>
      </c>
      <c r="AD211" s="19" t="s">
        <v>108</v>
      </c>
      <c r="AE211" s="19" t="s">
        <v>108</v>
      </c>
      <c r="AF211" s="19" t="s">
        <v>107</v>
      </c>
      <c r="AG211" s="19" t="s">
        <v>107</v>
      </c>
      <c r="AH211" s="19" t="s">
        <v>469</v>
      </c>
      <c r="AI211" s="19" t="s">
        <v>107</v>
      </c>
      <c r="AJ211" s="19" t="s">
        <v>529</v>
      </c>
    </row>
    <row r="212" s="2" customFormat="1" ht="153" customHeight="1" spans="1:36">
      <c r="A212" s="14"/>
      <c r="B212" s="15"/>
      <c r="C212" s="18" t="s">
        <v>1611</v>
      </c>
      <c r="D212" s="18" t="s">
        <v>1612</v>
      </c>
      <c r="E212" s="19" t="s">
        <v>92</v>
      </c>
      <c r="F212" s="19" t="s">
        <v>1613</v>
      </c>
      <c r="G212" s="18" t="s">
        <v>1614</v>
      </c>
      <c r="H212" s="18" t="s">
        <v>1615</v>
      </c>
      <c r="I212" s="18" t="s">
        <v>1616</v>
      </c>
      <c r="J212" s="18" t="s">
        <v>1617</v>
      </c>
      <c r="K212" s="18" t="s">
        <v>98</v>
      </c>
      <c r="L212" s="18" t="s">
        <v>99</v>
      </c>
      <c r="M212" s="18"/>
      <c r="N212" s="18" t="s">
        <v>1618</v>
      </c>
      <c r="O212" s="18" t="s">
        <v>1619</v>
      </c>
      <c r="P212" s="18" t="s">
        <v>1472</v>
      </c>
      <c r="Q212" s="18" t="s">
        <v>103</v>
      </c>
      <c r="R212" s="19" t="s">
        <v>104</v>
      </c>
      <c r="S212" s="19" t="s">
        <v>1620</v>
      </c>
      <c r="T212" s="19" t="s">
        <v>1621</v>
      </c>
      <c r="U212" s="19">
        <v>13992653386</v>
      </c>
      <c r="V212" s="19" t="s">
        <v>106</v>
      </c>
      <c r="W212" s="19">
        <v>260</v>
      </c>
      <c r="X212" s="18"/>
      <c r="Y212" s="18"/>
      <c r="Z212" s="18"/>
      <c r="AA212" s="18"/>
      <c r="AB212" s="19">
        <v>135</v>
      </c>
      <c r="AC212" s="19">
        <v>50</v>
      </c>
      <c r="AD212" s="19" t="s">
        <v>108</v>
      </c>
      <c r="AE212" s="19" t="s">
        <v>108</v>
      </c>
      <c r="AF212" s="19" t="s">
        <v>107</v>
      </c>
      <c r="AG212" s="19" t="s">
        <v>107</v>
      </c>
      <c r="AH212" s="19" t="s">
        <v>1622</v>
      </c>
      <c r="AI212" s="19" t="s">
        <v>107</v>
      </c>
      <c r="AJ212" s="19" t="s">
        <v>439</v>
      </c>
    </row>
    <row r="213" s="2" customFormat="1" ht="153" customHeight="1" spans="1:36">
      <c r="A213" s="14"/>
      <c r="B213" s="15"/>
      <c r="C213" s="18" t="s">
        <v>1623</v>
      </c>
      <c r="D213" s="18" t="s">
        <v>1624</v>
      </c>
      <c r="E213" s="19" t="s">
        <v>92</v>
      </c>
      <c r="F213" s="19" t="s">
        <v>1625</v>
      </c>
      <c r="G213" s="18" t="s">
        <v>1626</v>
      </c>
      <c r="H213" s="18" t="s">
        <v>1615</v>
      </c>
      <c r="I213" s="18" t="s">
        <v>1627</v>
      </c>
      <c r="J213" s="18" t="s">
        <v>1628</v>
      </c>
      <c r="K213" s="18" t="s">
        <v>98</v>
      </c>
      <c r="L213" s="18" t="s">
        <v>99</v>
      </c>
      <c r="M213" s="18"/>
      <c r="N213" s="18" t="s">
        <v>1629</v>
      </c>
      <c r="O213" s="18" t="s">
        <v>252</v>
      </c>
      <c r="P213" s="18" t="s">
        <v>1472</v>
      </c>
      <c r="Q213" s="18" t="s">
        <v>103</v>
      </c>
      <c r="R213" s="19" t="s">
        <v>104</v>
      </c>
      <c r="S213" s="19" t="s">
        <v>1625</v>
      </c>
      <c r="T213" s="19" t="s">
        <v>1630</v>
      </c>
      <c r="U213" s="19">
        <v>13891608594</v>
      </c>
      <c r="V213" s="19" t="s">
        <v>106</v>
      </c>
      <c r="W213" s="19">
        <v>150</v>
      </c>
      <c r="X213" s="18"/>
      <c r="Y213" s="18"/>
      <c r="Z213" s="18"/>
      <c r="AA213" s="18"/>
      <c r="AB213" s="19">
        <v>60</v>
      </c>
      <c r="AC213" s="19">
        <v>35</v>
      </c>
      <c r="AD213" s="19" t="s">
        <v>108</v>
      </c>
      <c r="AE213" s="19" t="s">
        <v>108</v>
      </c>
      <c r="AF213" s="19" t="s">
        <v>107</v>
      </c>
      <c r="AG213" s="19" t="s">
        <v>107</v>
      </c>
      <c r="AH213" s="19" t="s">
        <v>1622</v>
      </c>
      <c r="AI213" s="19" t="s">
        <v>107</v>
      </c>
      <c r="AJ213" s="19" t="s">
        <v>439</v>
      </c>
    </row>
    <row r="214" s="2" customFormat="1" ht="153" customHeight="1" spans="1:36">
      <c r="A214" s="14"/>
      <c r="B214" s="15"/>
      <c r="C214" s="18" t="s">
        <v>1631</v>
      </c>
      <c r="D214" s="18" t="s">
        <v>1632</v>
      </c>
      <c r="E214" s="19" t="s">
        <v>92</v>
      </c>
      <c r="F214" s="19" t="s">
        <v>1075</v>
      </c>
      <c r="G214" s="18" t="s">
        <v>1633</v>
      </c>
      <c r="H214" s="18" t="s">
        <v>1634</v>
      </c>
      <c r="I214" s="18" t="s">
        <v>1635</v>
      </c>
      <c r="J214" s="18" t="s">
        <v>1636</v>
      </c>
      <c r="K214" s="18" t="s">
        <v>98</v>
      </c>
      <c r="L214" s="18" t="s">
        <v>99</v>
      </c>
      <c r="M214" s="18"/>
      <c r="N214" s="18" t="s">
        <v>117</v>
      </c>
      <c r="O214" s="18" t="s">
        <v>252</v>
      </c>
      <c r="P214" s="18" t="s">
        <v>1472</v>
      </c>
      <c r="Q214" s="18" t="s">
        <v>103</v>
      </c>
      <c r="R214" s="19" t="s">
        <v>104</v>
      </c>
      <c r="S214" s="19" t="s">
        <v>1637</v>
      </c>
      <c r="T214" s="19" t="s">
        <v>1080</v>
      </c>
      <c r="U214" s="19">
        <v>13571688982</v>
      </c>
      <c r="V214" s="19" t="s">
        <v>106</v>
      </c>
      <c r="W214" s="19">
        <v>480</v>
      </c>
      <c r="X214" s="18"/>
      <c r="Y214" s="18"/>
      <c r="Z214" s="18"/>
      <c r="AA214" s="18"/>
      <c r="AB214" s="19">
        <v>120</v>
      </c>
      <c r="AC214" s="19">
        <v>70</v>
      </c>
      <c r="AD214" s="19" t="s">
        <v>108</v>
      </c>
      <c r="AE214" s="19" t="s">
        <v>108</v>
      </c>
      <c r="AF214" s="19" t="s">
        <v>107</v>
      </c>
      <c r="AG214" s="19" t="s">
        <v>107</v>
      </c>
      <c r="AH214" s="19" t="s">
        <v>211</v>
      </c>
      <c r="AI214" s="19" t="s">
        <v>107</v>
      </c>
      <c r="AJ214" s="19" t="s">
        <v>211</v>
      </c>
    </row>
    <row r="215" s="2" customFormat="1" ht="153" customHeight="1" spans="1:36">
      <c r="A215" s="14"/>
      <c r="B215" s="15"/>
      <c r="C215" s="18" t="s">
        <v>1638</v>
      </c>
      <c r="D215" s="18" t="s">
        <v>1639</v>
      </c>
      <c r="E215" s="19" t="s">
        <v>92</v>
      </c>
      <c r="F215" s="19" t="s">
        <v>1069</v>
      </c>
      <c r="G215" s="18" t="s">
        <v>1640</v>
      </c>
      <c r="H215" s="18" t="s">
        <v>346</v>
      </c>
      <c r="I215" s="18" t="s">
        <v>1641</v>
      </c>
      <c r="J215" s="18" t="s">
        <v>1642</v>
      </c>
      <c r="K215" s="18" t="s">
        <v>98</v>
      </c>
      <c r="L215" s="18" t="s">
        <v>99</v>
      </c>
      <c r="M215" s="18"/>
      <c r="N215" s="18" t="s">
        <v>100</v>
      </c>
      <c r="O215" s="18" t="s">
        <v>270</v>
      </c>
      <c r="P215" s="18" t="s">
        <v>119</v>
      </c>
      <c r="Q215" s="18" t="s">
        <v>103</v>
      </c>
      <c r="R215" s="19" t="s">
        <v>104</v>
      </c>
      <c r="S215" s="19" t="s">
        <v>1069</v>
      </c>
      <c r="T215" s="19" t="s">
        <v>1072</v>
      </c>
      <c r="U215" s="19">
        <v>13571688699</v>
      </c>
      <c r="V215" s="19" t="s">
        <v>106</v>
      </c>
      <c r="W215" s="19">
        <v>300</v>
      </c>
      <c r="X215" s="18"/>
      <c r="Y215" s="18"/>
      <c r="Z215" s="18"/>
      <c r="AA215" s="18"/>
      <c r="AB215" s="19">
        <v>40</v>
      </c>
      <c r="AC215" s="19">
        <v>30</v>
      </c>
      <c r="AD215" s="19" t="s">
        <v>108</v>
      </c>
      <c r="AE215" s="19" t="s">
        <v>108</v>
      </c>
      <c r="AF215" s="19" t="s">
        <v>107</v>
      </c>
      <c r="AG215" s="19" t="s">
        <v>107</v>
      </c>
      <c r="AH215" s="19" t="s">
        <v>211</v>
      </c>
      <c r="AI215" s="19" t="s">
        <v>107</v>
      </c>
      <c r="AJ215" s="19" t="s">
        <v>211</v>
      </c>
    </row>
    <row r="216" s="2" customFormat="1" ht="216" customHeight="1" spans="1:36">
      <c r="A216" s="14"/>
      <c r="B216" s="15"/>
      <c r="C216" s="18" t="s">
        <v>1643</v>
      </c>
      <c r="D216" s="18" t="s">
        <v>1644</v>
      </c>
      <c r="E216" s="19" t="s">
        <v>92</v>
      </c>
      <c r="F216" s="19" t="s">
        <v>1645</v>
      </c>
      <c r="G216" s="18" t="s">
        <v>1646</v>
      </c>
      <c r="H216" s="18" t="s">
        <v>1647</v>
      </c>
      <c r="I216" s="18" t="s">
        <v>1648</v>
      </c>
      <c r="J216" s="18" t="s">
        <v>1649</v>
      </c>
      <c r="K216" s="18" t="s">
        <v>98</v>
      </c>
      <c r="L216" s="18" t="s">
        <v>99</v>
      </c>
      <c r="M216" s="18"/>
      <c r="N216" s="18" t="s">
        <v>260</v>
      </c>
      <c r="O216" s="18" t="s">
        <v>620</v>
      </c>
      <c r="P216" s="18" t="s">
        <v>119</v>
      </c>
      <c r="Q216" s="18" t="s">
        <v>585</v>
      </c>
      <c r="R216" s="19" t="s">
        <v>586</v>
      </c>
      <c r="S216" s="19" t="s">
        <v>1645</v>
      </c>
      <c r="T216" s="19" t="s">
        <v>1650</v>
      </c>
      <c r="U216" s="19">
        <v>13572629803</v>
      </c>
      <c r="V216" s="19" t="s">
        <v>106</v>
      </c>
      <c r="W216" s="19">
        <v>100</v>
      </c>
      <c r="X216" s="18"/>
      <c r="Y216" s="18"/>
      <c r="Z216" s="18"/>
      <c r="AA216" s="18"/>
      <c r="AB216" s="19">
        <v>112</v>
      </c>
      <c r="AC216" s="19">
        <v>44</v>
      </c>
      <c r="AD216" s="19" t="s">
        <v>107</v>
      </c>
      <c r="AE216" s="19" t="s">
        <v>108</v>
      </c>
      <c r="AF216" s="19" t="s">
        <v>107</v>
      </c>
      <c r="AG216" s="19" t="s">
        <v>107</v>
      </c>
      <c r="AH216" s="19" t="s">
        <v>587</v>
      </c>
      <c r="AI216" s="19" t="s">
        <v>107</v>
      </c>
      <c r="AJ216" s="19" t="s">
        <v>1651</v>
      </c>
    </row>
    <row r="217" s="2" customFormat="1" ht="209" customHeight="1" spans="1:36">
      <c r="A217" s="14"/>
      <c r="B217" s="15"/>
      <c r="C217" s="18" t="s">
        <v>1652</v>
      </c>
      <c r="D217" s="21" t="s">
        <v>1653</v>
      </c>
      <c r="E217" s="19" t="s">
        <v>92</v>
      </c>
      <c r="F217" s="19" t="s">
        <v>608</v>
      </c>
      <c r="G217" s="18" t="s">
        <v>1654</v>
      </c>
      <c r="H217" s="18" t="s">
        <v>1655</v>
      </c>
      <c r="I217" s="18" t="s">
        <v>1656</v>
      </c>
      <c r="J217" s="18" t="s">
        <v>1657</v>
      </c>
      <c r="K217" s="18" t="s">
        <v>98</v>
      </c>
      <c r="L217" s="18" t="s">
        <v>99</v>
      </c>
      <c r="M217" s="18"/>
      <c r="N217" s="18" t="s">
        <v>260</v>
      </c>
      <c r="O217" s="18" t="s">
        <v>1658</v>
      </c>
      <c r="P217" s="18" t="s">
        <v>119</v>
      </c>
      <c r="Q217" s="18" t="s">
        <v>585</v>
      </c>
      <c r="R217" s="19" t="s">
        <v>586</v>
      </c>
      <c r="S217" s="19" t="s">
        <v>1408</v>
      </c>
      <c r="T217" s="19" t="s">
        <v>1659</v>
      </c>
      <c r="U217" s="19" t="s">
        <v>1660</v>
      </c>
      <c r="V217" s="19" t="s">
        <v>106</v>
      </c>
      <c r="W217" s="19">
        <v>500</v>
      </c>
      <c r="X217" s="18"/>
      <c r="Y217" s="18"/>
      <c r="Z217" s="18"/>
      <c r="AA217" s="18"/>
      <c r="AB217" s="19">
        <v>500</v>
      </c>
      <c r="AC217" s="19">
        <v>47</v>
      </c>
      <c r="AD217" s="19" t="s">
        <v>107</v>
      </c>
      <c r="AE217" s="19" t="s">
        <v>108</v>
      </c>
      <c r="AF217" s="19" t="s">
        <v>107</v>
      </c>
      <c r="AG217" s="19" t="s">
        <v>107</v>
      </c>
      <c r="AH217" s="19" t="s">
        <v>1661</v>
      </c>
      <c r="AI217" s="19" t="s">
        <v>107</v>
      </c>
      <c r="AJ217" s="19" t="s">
        <v>1661</v>
      </c>
    </row>
    <row r="218" s="2" customFormat="1" ht="217" customHeight="1" spans="1:36">
      <c r="A218" s="14"/>
      <c r="B218" s="15"/>
      <c r="C218" s="18" t="s">
        <v>1662</v>
      </c>
      <c r="D218" s="18" t="s">
        <v>1663</v>
      </c>
      <c r="E218" s="19" t="s">
        <v>92</v>
      </c>
      <c r="F218" s="19" t="s">
        <v>615</v>
      </c>
      <c r="G218" s="18" t="s">
        <v>1664</v>
      </c>
      <c r="H218" s="18" t="s">
        <v>1665</v>
      </c>
      <c r="I218" s="18" t="s">
        <v>1666</v>
      </c>
      <c r="J218" s="18" t="s">
        <v>1667</v>
      </c>
      <c r="K218" s="18" t="s">
        <v>98</v>
      </c>
      <c r="L218" s="18" t="s">
        <v>99</v>
      </c>
      <c r="M218" s="18"/>
      <c r="N218" s="18" t="s">
        <v>260</v>
      </c>
      <c r="O218" s="18" t="s">
        <v>201</v>
      </c>
      <c r="P218" s="18" t="s">
        <v>119</v>
      </c>
      <c r="Q218" s="18" t="s">
        <v>585</v>
      </c>
      <c r="R218" s="19" t="s">
        <v>586</v>
      </c>
      <c r="S218" s="19" t="s">
        <v>615</v>
      </c>
      <c r="T218" s="19" t="s">
        <v>621</v>
      </c>
      <c r="U218" s="19">
        <v>13759819589</v>
      </c>
      <c r="V218" s="19" t="s">
        <v>106</v>
      </c>
      <c r="W218" s="19">
        <v>120</v>
      </c>
      <c r="X218" s="18"/>
      <c r="Y218" s="18"/>
      <c r="Z218" s="18"/>
      <c r="AA218" s="18"/>
      <c r="AB218" s="19">
        <v>126</v>
      </c>
      <c r="AC218" s="19">
        <v>15</v>
      </c>
      <c r="AD218" s="19" t="s">
        <v>108</v>
      </c>
      <c r="AE218" s="19" t="s">
        <v>108</v>
      </c>
      <c r="AF218" s="19" t="s">
        <v>108</v>
      </c>
      <c r="AG218" s="19" t="s">
        <v>108</v>
      </c>
      <c r="AH218" s="19" t="s">
        <v>622</v>
      </c>
      <c r="AI218" s="19" t="s">
        <v>107</v>
      </c>
      <c r="AJ218" s="19" t="s">
        <v>623</v>
      </c>
    </row>
    <row r="219" s="2" customFormat="1" ht="205" customHeight="1" spans="1:36">
      <c r="A219" s="14"/>
      <c r="B219" s="15"/>
      <c r="C219" s="18" t="s">
        <v>1668</v>
      </c>
      <c r="D219" s="18" t="s">
        <v>1669</v>
      </c>
      <c r="E219" s="19" t="s">
        <v>92</v>
      </c>
      <c r="F219" s="19" t="s">
        <v>1670</v>
      </c>
      <c r="G219" s="18" t="s">
        <v>1671</v>
      </c>
      <c r="H219" s="18" t="s">
        <v>1672</v>
      </c>
      <c r="I219" s="18" t="s">
        <v>1673</v>
      </c>
      <c r="J219" s="18" t="s">
        <v>1674</v>
      </c>
      <c r="K219" s="18" t="s">
        <v>98</v>
      </c>
      <c r="L219" s="18" t="s">
        <v>99</v>
      </c>
      <c r="M219" s="18"/>
      <c r="N219" s="18" t="s">
        <v>260</v>
      </c>
      <c r="O219" s="18" t="s">
        <v>429</v>
      </c>
      <c r="P219" s="18" t="s">
        <v>119</v>
      </c>
      <c r="Q219" s="18" t="s">
        <v>585</v>
      </c>
      <c r="R219" s="19" t="s">
        <v>586</v>
      </c>
      <c r="S219" s="19" t="s">
        <v>1670</v>
      </c>
      <c r="T219" s="19" t="s">
        <v>1675</v>
      </c>
      <c r="U219" s="19">
        <v>15229565924</v>
      </c>
      <c r="V219" s="19" t="s">
        <v>106</v>
      </c>
      <c r="W219" s="19">
        <v>345</v>
      </c>
      <c r="X219" s="18"/>
      <c r="Y219" s="18"/>
      <c r="Z219" s="18"/>
      <c r="AA219" s="18"/>
      <c r="AB219" s="19">
        <v>345</v>
      </c>
      <c r="AC219" s="19">
        <v>50</v>
      </c>
      <c r="AD219" s="19" t="s">
        <v>108</v>
      </c>
      <c r="AE219" s="19" t="s">
        <v>108</v>
      </c>
      <c r="AF219" s="19" t="s">
        <v>107</v>
      </c>
      <c r="AG219" s="19" t="s">
        <v>107</v>
      </c>
      <c r="AH219" s="19" t="s">
        <v>1676</v>
      </c>
      <c r="AI219" s="19" t="s">
        <v>107</v>
      </c>
      <c r="AJ219" s="19" t="s">
        <v>469</v>
      </c>
    </row>
    <row r="220" s="2" customFormat="1" ht="213" customHeight="1" spans="1:36">
      <c r="A220" s="14"/>
      <c r="B220" s="15"/>
      <c r="C220" s="18" t="s">
        <v>1677</v>
      </c>
      <c r="D220" s="18" t="s">
        <v>1678</v>
      </c>
      <c r="E220" s="19" t="s">
        <v>92</v>
      </c>
      <c r="F220" s="19" t="s">
        <v>1379</v>
      </c>
      <c r="G220" s="18" t="s">
        <v>1679</v>
      </c>
      <c r="H220" s="18" t="s">
        <v>1680</v>
      </c>
      <c r="I220" s="18" t="s">
        <v>1681</v>
      </c>
      <c r="J220" s="18" t="s">
        <v>1682</v>
      </c>
      <c r="K220" s="18" t="s">
        <v>98</v>
      </c>
      <c r="L220" s="18" t="s">
        <v>99</v>
      </c>
      <c r="M220" s="18"/>
      <c r="N220" s="18" t="s">
        <v>100</v>
      </c>
      <c r="O220" s="18" t="s">
        <v>1130</v>
      </c>
      <c r="P220" s="18" t="s">
        <v>119</v>
      </c>
      <c r="Q220" s="18" t="s">
        <v>585</v>
      </c>
      <c r="R220" s="19" t="s">
        <v>586</v>
      </c>
      <c r="S220" s="19" t="s">
        <v>1379</v>
      </c>
      <c r="T220" s="19" t="s">
        <v>1683</v>
      </c>
      <c r="U220" s="19">
        <v>15091798898</v>
      </c>
      <c r="V220" s="19" t="s">
        <v>106</v>
      </c>
      <c r="W220" s="19">
        <v>100</v>
      </c>
      <c r="X220" s="18"/>
      <c r="Y220" s="18"/>
      <c r="Z220" s="18"/>
      <c r="AA220" s="18"/>
      <c r="AB220" s="19">
        <v>123</v>
      </c>
      <c r="AC220" s="19">
        <v>6</v>
      </c>
      <c r="AD220" s="19" t="s">
        <v>107</v>
      </c>
      <c r="AE220" s="19" t="s">
        <v>108</v>
      </c>
      <c r="AF220" s="19" t="s">
        <v>108</v>
      </c>
      <c r="AG220" s="19" t="s">
        <v>107</v>
      </c>
      <c r="AH220" s="19" t="s">
        <v>469</v>
      </c>
      <c r="AI220" s="19" t="s">
        <v>107</v>
      </c>
      <c r="AJ220" s="19" t="s">
        <v>469</v>
      </c>
    </row>
    <row r="221" s="2" customFormat="1" ht="201" customHeight="1" spans="1:36">
      <c r="A221" s="14"/>
      <c r="B221" s="15"/>
      <c r="C221" s="18" t="s">
        <v>1684</v>
      </c>
      <c r="D221" s="18" t="s">
        <v>1685</v>
      </c>
      <c r="E221" s="19" t="s">
        <v>92</v>
      </c>
      <c r="F221" s="19" t="s">
        <v>1686</v>
      </c>
      <c r="G221" s="18" t="s">
        <v>1687</v>
      </c>
      <c r="H221" s="18" t="s">
        <v>1688</v>
      </c>
      <c r="I221" s="18" t="s">
        <v>1689</v>
      </c>
      <c r="J221" s="18" t="s">
        <v>1690</v>
      </c>
      <c r="K221" s="18" t="s">
        <v>98</v>
      </c>
      <c r="L221" s="18" t="s">
        <v>99</v>
      </c>
      <c r="M221" s="18"/>
      <c r="N221" s="18" t="s">
        <v>260</v>
      </c>
      <c r="O221" s="18" t="s">
        <v>1691</v>
      </c>
      <c r="P221" s="18" t="s">
        <v>119</v>
      </c>
      <c r="Q221" s="18" t="s">
        <v>585</v>
      </c>
      <c r="R221" s="19" t="s">
        <v>586</v>
      </c>
      <c r="S221" s="19" t="s">
        <v>1686</v>
      </c>
      <c r="T221" s="19" t="s">
        <v>1692</v>
      </c>
      <c r="U221" s="19">
        <v>18391617086</v>
      </c>
      <c r="V221" s="19" t="s">
        <v>106</v>
      </c>
      <c r="W221" s="19">
        <v>281</v>
      </c>
      <c r="X221" s="18"/>
      <c r="Y221" s="18"/>
      <c r="Z221" s="18"/>
      <c r="AA221" s="18"/>
      <c r="AB221" s="19">
        <v>291</v>
      </c>
      <c r="AC221" s="19">
        <v>95</v>
      </c>
      <c r="AD221" s="19" t="s">
        <v>107</v>
      </c>
      <c r="AE221" s="19" t="s">
        <v>108</v>
      </c>
      <c r="AF221" s="19" t="s">
        <v>107</v>
      </c>
      <c r="AG221" s="19" t="s">
        <v>107</v>
      </c>
      <c r="AH221" s="19" t="s">
        <v>211</v>
      </c>
      <c r="AI221" s="19" t="s">
        <v>107</v>
      </c>
      <c r="AJ221" s="19" t="s">
        <v>211</v>
      </c>
    </row>
    <row r="222" s="2" customFormat="1" ht="210" customHeight="1" spans="1:36">
      <c r="A222" s="14"/>
      <c r="B222" s="15"/>
      <c r="C222" s="18" t="s">
        <v>1693</v>
      </c>
      <c r="D222" s="18" t="s">
        <v>1694</v>
      </c>
      <c r="E222" s="19" t="s">
        <v>92</v>
      </c>
      <c r="F222" s="19" t="s">
        <v>442</v>
      </c>
      <c r="G222" s="18" t="s">
        <v>1695</v>
      </c>
      <c r="H222" s="18" t="s">
        <v>580</v>
      </c>
      <c r="I222" s="18" t="s">
        <v>1696</v>
      </c>
      <c r="J222" s="18" t="s">
        <v>1694</v>
      </c>
      <c r="K222" s="18" t="s">
        <v>98</v>
      </c>
      <c r="L222" s="18" t="s">
        <v>99</v>
      </c>
      <c r="M222" s="18"/>
      <c r="N222" s="18" t="s">
        <v>260</v>
      </c>
      <c r="O222" s="18" t="s">
        <v>986</v>
      </c>
      <c r="P222" s="18" t="s">
        <v>119</v>
      </c>
      <c r="Q222" s="18" t="s">
        <v>585</v>
      </c>
      <c r="R222" s="19" t="s">
        <v>586</v>
      </c>
      <c r="S222" s="19" t="s">
        <v>442</v>
      </c>
      <c r="T222" s="19" t="s">
        <v>447</v>
      </c>
      <c r="U222" s="19">
        <v>15229565888</v>
      </c>
      <c r="V222" s="19" t="s">
        <v>106</v>
      </c>
      <c r="W222" s="19">
        <v>220</v>
      </c>
      <c r="X222" s="18"/>
      <c r="Y222" s="18"/>
      <c r="Z222" s="18"/>
      <c r="AA222" s="18"/>
      <c r="AB222" s="19">
        <v>222</v>
      </c>
      <c r="AC222" s="19">
        <v>33</v>
      </c>
      <c r="AD222" s="19" t="s">
        <v>108</v>
      </c>
      <c r="AE222" s="19" t="s">
        <v>108</v>
      </c>
      <c r="AF222" s="19" t="s">
        <v>108</v>
      </c>
      <c r="AG222" s="19" t="s">
        <v>107</v>
      </c>
      <c r="AH222" s="19" t="s">
        <v>587</v>
      </c>
      <c r="AI222" s="19" t="s">
        <v>107</v>
      </c>
      <c r="AJ222" s="19" t="s">
        <v>588</v>
      </c>
    </row>
    <row r="223" s="2" customFormat="1" ht="209" customHeight="1" spans="1:36">
      <c r="A223" s="14"/>
      <c r="B223" s="15"/>
      <c r="C223" s="18" t="s">
        <v>1697</v>
      </c>
      <c r="D223" s="18" t="s">
        <v>1698</v>
      </c>
      <c r="E223" s="19" t="s">
        <v>144</v>
      </c>
      <c r="F223" s="19" t="s">
        <v>368</v>
      </c>
      <c r="G223" s="18" t="s">
        <v>1699</v>
      </c>
      <c r="H223" s="18" t="s">
        <v>580</v>
      </c>
      <c r="I223" s="18" t="s">
        <v>1700</v>
      </c>
      <c r="J223" s="18" t="s">
        <v>1698</v>
      </c>
      <c r="K223" s="18" t="s">
        <v>98</v>
      </c>
      <c r="L223" s="18" t="s">
        <v>99</v>
      </c>
      <c r="M223" s="18"/>
      <c r="N223" s="18" t="s">
        <v>260</v>
      </c>
      <c r="O223" s="18" t="s">
        <v>429</v>
      </c>
      <c r="P223" s="18" t="s">
        <v>119</v>
      </c>
      <c r="Q223" s="18" t="s">
        <v>585</v>
      </c>
      <c r="R223" s="19" t="s">
        <v>586</v>
      </c>
      <c r="S223" s="19" t="s">
        <v>368</v>
      </c>
      <c r="T223" s="19" t="s">
        <v>372</v>
      </c>
      <c r="U223" s="19">
        <v>13571477298</v>
      </c>
      <c r="V223" s="19" t="s">
        <v>106</v>
      </c>
      <c r="W223" s="19">
        <v>160</v>
      </c>
      <c r="X223" s="18"/>
      <c r="Y223" s="18"/>
      <c r="Z223" s="18"/>
      <c r="AA223" s="18"/>
      <c r="AB223" s="19">
        <v>172</v>
      </c>
      <c r="AC223" s="19">
        <v>50</v>
      </c>
      <c r="AD223" s="19" t="s">
        <v>108</v>
      </c>
      <c r="AE223" s="19" t="s">
        <v>108</v>
      </c>
      <c r="AF223" s="19" t="s">
        <v>107</v>
      </c>
      <c r="AG223" s="19" t="s">
        <v>107</v>
      </c>
      <c r="AH223" s="19" t="s">
        <v>587</v>
      </c>
      <c r="AI223" s="19" t="s">
        <v>107</v>
      </c>
      <c r="AJ223" s="19" t="s">
        <v>588</v>
      </c>
    </row>
    <row r="224" s="2" customFormat="1" ht="209" customHeight="1" spans="1:36">
      <c r="A224" s="14"/>
      <c r="B224" s="15"/>
      <c r="C224" s="18" t="s">
        <v>1701</v>
      </c>
      <c r="D224" s="18" t="s">
        <v>1702</v>
      </c>
      <c r="E224" s="18" t="s">
        <v>92</v>
      </c>
      <c r="F224" s="18" t="s">
        <v>375</v>
      </c>
      <c r="G224" s="18" t="s">
        <v>1703</v>
      </c>
      <c r="H224" s="18" t="s">
        <v>1704</v>
      </c>
      <c r="I224" s="18" t="s">
        <v>1705</v>
      </c>
      <c r="J224" s="18" t="s">
        <v>1706</v>
      </c>
      <c r="K224" s="18" t="s">
        <v>98</v>
      </c>
      <c r="L224" s="18" t="s">
        <v>99</v>
      </c>
      <c r="M224" s="18"/>
      <c r="N224" s="18" t="s">
        <v>583</v>
      </c>
      <c r="O224" s="18" t="s">
        <v>528</v>
      </c>
      <c r="P224" s="18" t="s">
        <v>119</v>
      </c>
      <c r="Q224" s="18" t="s">
        <v>585</v>
      </c>
      <c r="R224" s="18" t="s">
        <v>586</v>
      </c>
      <c r="S224" s="18" t="s">
        <v>375</v>
      </c>
      <c r="T224" s="18" t="s">
        <v>380</v>
      </c>
      <c r="U224" s="18">
        <v>13488453508</v>
      </c>
      <c r="V224" s="18" t="s">
        <v>106</v>
      </c>
      <c r="W224" s="19">
        <v>180</v>
      </c>
      <c r="X224" s="18"/>
      <c r="Y224" s="18"/>
      <c r="Z224" s="18"/>
      <c r="AA224" s="18"/>
      <c r="AB224" s="19">
        <v>526</v>
      </c>
      <c r="AC224" s="19">
        <v>63</v>
      </c>
      <c r="AD224" s="19" t="s">
        <v>108</v>
      </c>
      <c r="AE224" s="19" t="s">
        <v>108</v>
      </c>
      <c r="AF224" s="19" t="s">
        <v>107</v>
      </c>
      <c r="AG224" s="19" t="s">
        <v>107</v>
      </c>
      <c r="AH224" s="18" t="s">
        <v>587</v>
      </c>
      <c r="AI224" s="18" t="s">
        <v>107</v>
      </c>
      <c r="AJ224" s="18" t="s">
        <v>588</v>
      </c>
    </row>
    <row r="225" s="2" customFormat="1" ht="208" customHeight="1" spans="1:36">
      <c r="A225" s="14"/>
      <c r="B225" s="15"/>
      <c r="C225" s="18" t="s">
        <v>1707</v>
      </c>
      <c r="D225" s="18" t="s">
        <v>1708</v>
      </c>
      <c r="E225" s="19" t="s">
        <v>92</v>
      </c>
      <c r="F225" s="19" t="s">
        <v>945</v>
      </c>
      <c r="G225" s="18" t="s">
        <v>1709</v>
      </c>
      <c r="H225" s="18" t="s">
        <v>955</v>
      </c>
      <c r="I225" s="18" t="s">
        <v>1710</v>
      </c>
      <c r="J225" s="18" t="s">
        <v>1711</v>
      </c>
      <c r="K225" s="18" t="s">
        <v>98</v>
      </c>
      <c r="L225" s="18" t="s">
        <v>99</v>
      </c>
      <c r="M225" s="18"/>
      <c r="N225" s="18" t="s">
        <v>260</v>
      </c>
      <c r="O225" s="18" t="s">
        <v>925</v>
      </c>
      <c r="P225" s="18" t="s">
        <v>119</v>
      </c>
      <c r="Q225" s="18" t="s">
        <v>585</v>
      </c>
      <c r="R225" s="19" t="s">
        <v>586</v>
      </c>
      <c r="S225" s="19" t="s">
        <v>945</v>
      </c>
      <c r="T225" s="19" t="s">
        <v>950</v>
      </c>
      <c r="U225" s="19">
        <v>15029662518</v>
      </c>
      <c r="V225" s="19" t="s">
        <v>106</v>
      </c>
      <c r="W225" s="19">
        <v>572</v>
      </c>
      <c r="X225" s="18"/>
      <c r="Y225" s="18"/>
      <c r="Z225" s="18"/>
      <c r="AA225" s="18"/>
      <c r="AB225" s="19">
        <v>60</v>
      </c>
      <c r="AC225" s="19">
        <v>20</v>
      </c>
      <c r="AD225" s="19" t="s">
        <v>107</v>
      </c>
      <c r="AE225" s="19" t="s">
        <v>108</v>
      </c>
      <c r="AF225" s="19" t="s">
        <v>108</v>
      </c>
      <c r="AG225" s="19" t="s">
        <v>107</v>
      </c>
      <c r="AH225" s="19" t="s">
        <v>587</v>
      </c>
      <c r="AI225" s="19" t="s">
        <v>107</v>
      </c>
      <c r="AJ225" s="19" t="s">
        <v>934</v>
      </c>
    </row>
    <row r="226" s="2" customFormat="1" ht="209" customHeight="1" spans="1:36">
      <c r="A226" s="14"/>
      <c r="B226" s="15"/>
      <c r="C226" s="18" t="s">
        <v>1712</v>
      </c>
      <c r="D226" s="18" t="s">
        <v>1713</v>
      </c>
      <c r="E226" s="19" t="s">
        <v>92</v>
      </c>
      <c r="F226" s="19" t="s">
        <v>591</v>
      </c>
      <c r="G226" s="18" t="s">
        <v>1714</v>
      </c>
      <c r="H226" s="18" t="s">
        <v>580</v>
      </c>
      <c r="I226" s="18" t="s">
        <v>1715</v>
      </c>
      <c r="J226" s="18" t="s">
        <v>1716</v>
      </c>
      <c r="K226" s="18" t="s">
        <v>98</v>
      </c>
      <c r="L226" s="18" t="s">
        <v>99</v>
      </c>
      <c r="M226" s="18"/>
      <c r="N226" s="18" t="s">
        <v>260</v>
      </c>
      <c r="O226" s="18" t="s">
        <v>101</v>
      </c>
      <c r="P226" s="18" t="s">
        <v>119</v>
      </c>
      <c r="Q226" s="18" t="s">
        <v>585</v>
      </c>
      <c r="R226" s="19" t="s">
        <v>586</v>
      </c>
      <c r="S226" s="19" t="s">
        <v>591</v>
      </c>
      <c r="T226" s="19" t="s">
        <v>1264</v>
      </c>
      <c r="U226" s="19">
        <v>13892660622</v>
      </c>
      <c r="V226" s="19" t="s">
        <v>106</v>
      </c>
      <c r="W226" s="24">
        <v>120</v>
      </c>
      <c r="X226" s="18"/>
      <c r="Y226" s="18"/>
      <c r="Z226" s="18"/>
      <c r="AA226" s="18"/>
      <c r="AB226" s="19">
        <v>150</v>
      </c>
      <c r="AC226" s="19">
        <v>25</v>
      </c>
      <c r="AD226" s="19" t="s">
        <v>107</v>
      </c>
      <c r="AE226" s="19" t="s">
        <v>108</v>
      </c>
      <c r="AF226" s="19" t="s">
        <v>107</v>
      </c>
      <c r="AG226" s="19" t="s">
        <v>107</v>
      </c>
      <c r="AH226" s="19" t="s">
        <v>1717</v>
      </c>
      <c r="AI226" s="19" t="s">
        <v>107</v>
      </c>
      <c r="AJ226" s="19" t="s">
        <v>1717</v>
      </c>
    </row>
    <row r="227" s="2" customFormat="1" ht="216" customHeight="1" spans="1:36">
      <c r="A227" s="14"/>
      <c r="B227" s="15"/>
      <c r="C227" s="18" t="s">
        <v>1718</v>
      </c>
      <c r="D227" s="18" t="s">
        <v>1719</v>
      </c>
      <c r="E227" s="19" t="s">
        <v>144</v>
      </c>
      <c r="F227" s="19" t="s">
        <v>1720</v>
      </c>
      <c r="G227" s="18" t="s">
        <v>1721</v>
      </c>
      <c r="H227" s="18" t="s">
        <v>580</v>
      </c>
      <c r="I227" s="18" t="s">
        <v>1722</v>
      </c>
      <c r="J227" s="18" t="s">
        <v>1723</v>
      </c>
      <c r="K227" s="18" t="s">
        <v>98</v>
      </c>
      <c r="L227" s="18" t="s">
        <v>99</v>
      </c>
      <c r="M227" s="18"/>
      <c r="N227" s="18" t="s">
        <v>454</v>
      </c>
      <c r="O227" s="18" t="s">
        <v>714</v>
      </c>
      <c r="P227" s="18" t="s">
        <v>119</v>
      </c>
      <c r="Q227" s="18" t="s">
        <v>585</v>
      </c>
      <c r="R227" s="19" t="s">
        <v>586</v>
      </c>
      <c r="S227" s="19" t="s">
        <v>1720</v>
      </c>
      <c r="T227" s="19" t="s">
        <v>1724</v>
      </c>
      <c r="U227" s="19">
        <v>15991065536</v>
      </c>
      <c r="V227" s="19" t="s">
        <v>106</v>
      </c>
      <c r="W227" s="19">
        <v>200</v>
      </c>
      <c r="X227" s="18"/>
      <c r="Y227" s="18"/>
      <c r="Z227" s="18"/>
      <c r="AA227" s="18"/>
      <c r="AB227" s="19">
        <v>270</v>
      </c>
      <c r="AC227" s="19">
        <v>84</v>
      </c>
      <c r="AD227" s="19" t="s">
        <v>108</v>
      </c>
      <c r="AE227" s="19" t="s">
        <v>108</v>
      </c>
      <c r="AF227" s="19" t="s">
        <v>108</v>
      </c>
      <c r="AG227" s="19" t="s">
        <v>107</v>
      </c>
      <c r="AH227" s="19" t="s">
        <v>587</v>
      </c>
      <c r="AI227" s="19" t="s">
        <v>107</v>
      </c>
      <c r="AJ227" s="19" t="s">
        <v>439</v>
      </c>
    </row>
    <row r="228" s="2" customFormat="1" ht="210" customHeight="1" spans="1:36">
      <c r="A228" s="14"/>
      <c r="B228" s="15"/>
      <c r="C228" s="18" t="s">
        <v>1725</v>
      </c>
      <c r="D228" s="18" t="s">
        <v>1726</v>
      </c>
      <c r="E228" s="19" t="s">
        <v>92</v>
      </c>
      <c r="F228" s="19" t="s">
        <v>1727</v>
      </c>
      <c r="G228" s="18" t="s">
        <v>1728</v>
      </c>
      <c r="H228" s="18" t="s">
        <v>1097</v>
      </c>
      <c r="I228" s="18" t="s">
        <v>1729</v>
      </c>
      <c r="J228" s="18" t="s">
        <v>1726</v>
      </c>
      <c r="K228" s="18" t="s">
        <v>98</v>
      </c>
      <c r="L228" s="18" t="s">
        <v>99</v>
      </c>
      <c r="M228" s="18"/>
      <c r="N228" s="18" t="s">
        <v>100</v>
      </c>
      <c r="O228" s="18" t="s">
        <v>1730</v>
      </c>
      <c r="P228" s="18" t="s">
        <v>119</v>
      </c>
      <c r="Q228" s="18" t="s">
        <v>585</v>
      </c>
      <c r="R228" s="19" t="s">
        <v>586</v>
      </c>
      <c r="S228" s="19" t="s">
        <v>1727</v>
      </c>
      <c r="T228" s="19" t="s">
        <v>1731</v>
      </c>
      <c r="U228" s="19" t="s">
        <v>1732</v>
      </c>
      <c r="V228" s="19" t="s">
        <v>106</v>
      </c>
      <c r="W228" s="19">
        <v>110</v>
      </c>
      <c r="X228" s="18"/>
      <c r="Y228" s="18"/>
      <c r="Z228" s="18"/>
      <c r="AA228" s="18"/>
      <c r="AB228" s="19">
        <v>205</v>
      </c>
      <c r="AC228" s="19">
        <v>147</v>
      </c>
      <c r="AD228" s="19" t="s">
        <v>108</v>
      </c>
      <c r="AE228" s="19" t="s">
        <v>108</v>
      </c>
      <c r="AF228" s="19" t="s">
        <v>107</v>
      </c>
      <c r="AG228" s="19" t="s">
        <v>108</v>
      </c>
      <c r="AH228" s="19" t="s">
        <v>1733</v>
      </c>
      <c r="AI228" s="19" t="s">
        <v>107</v>
      </c>
      <c r="AJ228" s="19" t="s">
        <v>1733</v>
      </c>
    </row>
    <row r="229" s="2" customFormat="1" ht="29" customHeight="1" spans="1:36">
      <c r="A229" s="14"/>
      <c r="B229" s="15" t="s">
        <v>1734</v>
      </c>
      <c r="C229" s="14"/>
      <c r="D229" s="14"/>
      <c r="E229" s="11"/>
      <c r="F229" s="11"/>
      <c r="G229" s="14"/>
      <c r="H229" s="14"/>
      <c r="I229" s="14"/>
      <c r="J229" s="14"/>
      <c r="K229" s="14"/>
      <c r="L229" s="14"/>
      <c r="M229" s="14"/>
      <c r="N229" s="14"/>
      <c r="O229" s="14"/>
      <c r="P229" s="14"/>
      <c r="Q229" s="14"/>
      <c r="R229" s="11"/>
      <c r="S229" s="11"/>
      <c r="T229" s="11"/>
      <c r="U229" s="11"/>
      <c r="V229" s="11"/>
      <c r="W229" s="11"/>
      <c r="X229" s="14"/>
      <c r="Y229" s="14"/>
      <c r="Z229" s="14"/>
      <c r="AA229" s="14"/>
      <c r="AB229" s="11"/>
      <c r="AC229" s="11"/>
      <c r="AD229" s="11"/>
      <c r="AE229" s="11"/>
      <c r="AF229" s="11"/>
      <c r="AG229" s="11"/>
      <c r="AH229" s="11"/>
      <c r="AI229" s="11"/>
      <c r="AJ229" s="11"/>
    </row>
    <row r="230" s="2" customFormat="1" ht="18" customHeight="1" spans="1:36">
      <c r="A230" s="14"/>
      <c r="B230" s="14"/>
      <c r="C230" s="14"/>
      <c r="D230" s="14"/>
      <c r="E230" s="11"/>
      <c r="F230" s="11"/>
      <c r="G230" s="14"/>
      <c r="H230" s="14"/>
      <c r="I230" s="14"/>
      <c r="J230" s="14"/>
      <c r="K230" s="14"/>
      <c r="L230" s="14"/>
      <c r="M230" s="14"/>
      <c r="N230" s="14"/>
      <c r="O230" s="14"/>
      <c r="P230" s="14"/>
      <c r="Q230" s="14"/>
      <c r="R230" s="11"/>
      <c r="S230" s="11"/>
      <c r="T230" s="11"/>
      <c r="U230" s="11"/>
      <c r="V230" s="11"/>
      <c r="W230" s="11"/>
      <c r="X230" s="14"/>
      <c r="Y230" s="14"/>
      <c r="Z230" s="14"/>
      <c r="AA230" s="14"/>
      <c r="AB230" s="11"/>
      <c r="AC230" s="11"/>
      <c r="AD230" s="11"/>
      <c r="AE230" s="11"/>
      <c r="AF230" s="11"/>
      <c r="AG230" s="11"/>
      <c r="AH230" s="11"/>
      <c r="AI230" s="11"/>
      <c r="AJ230" s="11"/>
    </row>
    <row r="231" s="2" customFormat="1" ht="25" customHeight="1" spans="1:36">
      <c r="A231" s="14"/>
      <c r="B231" s="15" t="s">
        <v>1735</v>
      </c>
      <c r="C231" s="14"/>
      <c r="D231" s="14"/>
      <c r="E231" s="11"/>
      <c r="F231" s="11"/>
      <c r="G231" s="14"/>
      <c r="H231" s="14"/>
      <c r="I231" s="14"/>
      <c r="J231" s="14"/>
      <c r="K231" s="14"/>
      <c r="L231" s="14"/>
      <c r="M231" s="14"/>
      <c r="N231" s="14"/>
      <c r="O231" s="14"/>
      <c r="P231" s="14"/>
      <c r="Q231" s="14"/>
      <c r="R231" s="11"/>
      <c r="S231" s="11"/>
      <c r="T231" s="11"/>
      <c r="U231" s="11"/>
      <c r="V231" s="11"/>
      <c r="W231" s="11"/>
      <c r="X231" s="14"/>
      <c r="Y231" s="14"/>
      <c r="Z231" s="14"/>
      <c r="AA231" s="14"/>
      <c r="AB231" s="11"/>
      <c r="AC231" s="11"/>
      <c r="AD231" s="11"/>
      <c r="AE231" s="11"/>
      <c r="AF231" s="11"/>
      <c r="AG231" s="11"/>
      <c r="AH231" s="11"/>
      <c r="AI231" s="11"/>
      <c r="AJ231" s="11"/>
    </row>
    <row r="232" s="2" customFormat="1" ht="18" customHeight="1" spans="1:36">
      <c r="A232" s="14"/>
      <c r="B232" s="14"/>
      <c r="C232" s="14"/>
      <c r="D232" s="14"/>
      <c r="E232" s="11"/>
      <c r="F232" s="11"/>
      <c r="G232" s="14"/>
      <c r="H232" s="14"/>
      <c r="I232" s="14"/>
      <c r="J232" s="14"/>
      <c r="K232" s="14"/>
      <c r="L232" s="14"/>
      <c r="M232" s="14"/>
      <c r="N232" s="14"/>
      <c r="O232" s="14"/>
      <c r="P232" s="14"/>
      <c r="Q232" s="14"/>
      <c r="R232" s="11"/>
      <c r="S232" s="11"/>
      <c r="T232" s="11"/>
      <c r="U232" s="11"/>
      <c r="V232" s="11"/>
      <c r="W232" s="11"/>
      <c r="X232" s="14"/>
      <c r="Y232" s="14"/>
      <c r="Z232" s="14"/>
      <c r="AA232" s="14"/>
      <c r="AB232" s="11"/>
      <c r="AC232" s="11"/>
      <c r="AD232" s="11"/>
      <c r="AE232" s="11"/>
      <c r="AF232" s="11"/>
      <c r="AG232" s="11"/>
      <c r="AH232" s="11"/>
      <c r="AI232" s="11"/>
      <c r="AJ232" s="11"/>
    </row>
    <row r="233" s="2" customFormat="1" ht="18" customHeight="1" spans="1:36">
      <c r="A233" s="14"/>
      <c r="B233" s="15" t="s">
        <v>15</v>
      </c>
      <c r="C233" s="14"/>
      <c r="D233" s="14"/>
      <c r="E233" s="11"/>
      <c r="F233" s="11"/>
      <c r="G233" s="14"/>
      <c r="H233" s="14"/>
      <c r="I233" s="14"/>
      <c r="J233" s="14"/>
      <c r="K233" s="14"/>
      <c r="L233" s="14"/>
      <c r="M233" s="14"/>
      <c r="N233" s="14"/>
      <c r="O233" s="14"/>
      <c r="P233" s="14"/>
      <c r="Q233" s="14"/>
      <c r="R233" s="11"/>
      <c r="S233" s="11"/>
      <c r="T233" s="11"/>
      <c r="U233" s="11"/>
      <c r="V233" s="11"/>
      <c r="W233" s="11">
        <f>W234+W236</f>
        <v>1500</v>
      </c>
      <c r="X233" s="14"/>
      <c r="Y233" s="14"/>
      <c r="Z233" s="14"/>
      <c r="AA233" s="14"/>
      <c r="AB233" s="11"/>
      <c r="AC233" s="11"/>
      <c r="AD233" s="11"/>
      <c r="AE233" s="11"/>
      <c r="AF233" s="11"/>
      <c r="AG233" s="11"/>
      <c r="AH233" s="11"/>
      <c r="AI233" s="11"/>
      <c r="AJ233" s="11"/>
    </row>
    <row r="234" s="2" customFormat="1" ht="25" customHeight="1" spans="1:36">
      <c r="A234" s="14"/>
      <c r="B234" s="15" t="s">
        <v>1736</v>
      </c>
      <c r="C234" s="14"/>
      <c r="D234" s="14"/>
      <c r="E234" s="11"/>
      <c r="F234" s="11"/>
      <c r="G234" s="14"/>
      <c r="H234" s="14"/>
      <c r="I234" s="14"/>
      <c r="J234" s="14"/>
      <c r="K234" s="14"/>
      <c r="L234" s="14"/>
      <c r="M234" s="14"/>
      <c r="N234" s="14"/>
      <c r="O234" s="14"/>
      <c r="P234" s="14"/>
      <c r="Q234" s="14"/>
      <c r="R234" s="11"/>
      <c r="S234" s="11"/>
      <c r="T234" s="11"/>
      <c r="U234" s="11"/>
      <c r="V234" s="11"/>
      <c r="W234" s="11">
        <f>SUM(W235)</f>
        <v>1500</v>
      </c>
      <c r="X234" s="14"/>
      <c r="Y234" s="14"/>
      <c r="Z234" s="14"/>
      <c r="AA234" s="14"/>
      <c r="AB234" s="11"/>
      <c r="AC234" s="11"/>
      <c r="AD234" s="11"/>
      <c r="AE234" s="11"/>
      <c r="AF234" s="11"/>
      <c r="AG234" s="11"/>
      <c r="AH234" s="11"/>
      <c r="AI234" s="11"/>
      <c r="AJ234" s="11"/>
    </row>
    <row r="235" s="2" customFormat="1" ht="170" customHeight="1" spans="1:36">
      <c r="A235" s="14"/>
      <c r="B235" s="14"/>
      <c r="C235" s="18" t="s">
        <v>1737</v>
      </c>
      <c r="D235" s="18" t="s">
        <v>1738</v>
      </c>
      <c r="E235" s="19" t="s">
        <v>92</v>
      </c>
      <c r="F235" s="19" t="s">
        <v>600</v>
      </c>
      <c r="G235" s="18" t="s">
        <v>1739</v>
      </c>
      <c r="H235" s="18" t="s">
        <v>1740</v>
      </c>
      <c r="I235" s="18" t="s">
        <v>1741</v>
      </c>
      <c r="J235" s="18" t="s">
        <v>1738</v>
      </c>
      <c r="K235" s="18" t="s">
        <v>98</v>
      </c>
      <c r="L235" s="18" t="s">
        <v>99</v>
      </c>
      <c r="M235" s="18"/>
      <c r="N235" s="18" t="s">
        <v>583</v>
      </c>
      <c r="O235" s="18" t="s">
        <v>1742</v>
      </c>
      <c r="P235" s="18" t="s">
        <v>119</v>
      </c>
      <c r="Q235" s="18" t="s">
        <v>585</v>
      </c>
      <c r="R235" s="19" t="s">
        <v>586</v>
      </c>
      <c r="S235" s="19" t="s">
        <v>586</v>
      </c>
      <c r="T235" s="19" t="s">
        <v>604</v>
      </c>
      <c r="U235" s="19">
        <v>4822365</v>
      </c>
      <c r="V235" s="19" t="s">
        <v>106</v>
      </c>
      <c r="W235" s="19">
        <v>1500</v>
      </c>
      <c r="X235" s="18"/>
      <c r="Y235" s="18"/>
      <c r="Z235" s="18"/>
      <c r="AA235" s="18"/>
      <c r="AB235" s="19">
        <v>9633</v>
      </c>
      <c r="AC235" s="19">
        <v>3553</v>
      </c>
      <c r="AD235" s="19" t="s">
        <v>107</v>
      </c>
      <c r="AE235" s="19" t="s">
        <v>108</v>
      </c>
      <c r="AF235" s="19" t="s">
        <v>107</v>
      </c>
      <c r="AG235" s="19" t="s">
        <v>108</v>
      </c>
      <c r="AH235" s="19"/>
      <c r="AI235" s="19" t="s">
        <v>108</v>
      </c>
      <c r="AJ235" s="19"/>
    </row>
    <row r="236" s="2" customFormat="1" ht="18" customHeight="1" spans="1:36">
      <c r="A236" s="14"/>
      <c r="B236" s="15" t="s">
        <v>1743</v>
      </c>
      <c r="C236" s="14"/>
      <c r="D236" s="14"/>
      <c r="E236" s="11"/>
      <c r="F236" s="11"/>
      <c r="G236" s="14"/>
      <c r="H236" s="14"/>
      <c r="I236" s="14"/>
      <c r="J236" s="14"/>
      <c r="K236" s="14"/>
      <c r="L236" s="14"/>
      <c r="M236" s="14"/>
      <c r="N236" s="14"/>
      <c r="O236" s="14"/>
      <c r="P236" s="14"/>
      <c r="Q236" s="14"/>
      <c r="R236" s="11"/>
      <c r="S236" s="11"/>
      <c r="T236" s="11"/>
      <c r="U236" s="11"/>
      <c r="V236" s="11"/>
      <c r="W236" s="11"/>
      <c r="X236" s="14"/>
      <c r="Y236" s="14"/>
      <c r="Z236" s="14"/>
      <c r="AA236" s="14"/>
      <c r="AB236" s="11"/>
      <c r="AC236" s="11"/>
      <c r="AD236" s="11"/>
      <c r="AE236" s="11"/>
      <c r="AF236" s="11"/>
      <c r="AG236" s="11"/>
      <c r="AH236" s="11"/>
      <c r="AI236" s="11"/>
      <c r="AJ236" s="11"/>
    </row>
    <row r="237" s="2" customFormat="1" ht="18" customHeight="1" spans="1:36">
      <c r="A237" s="14"/>
      <c r="B237" s="14"/>
      <c r="C237" s="14"/>
      <c r="D237" s="14"/>
      <c r="E237" s="11"/>
      <c r="F237" s="11"/>
      <c r="G237" s="14"/>
      <c r="H237" s="14"/>
      <c r="I237" s="14"/>
      <c r="J237" s="14"/>
      <c r="K237" s="14"/>
      <c r="L237" s="14"/>
      <c r="M237" s="14"/>
      <c r="N237" s="14"/>
      <c r="O237" s="14"/>
      <c r="P237" s="14"/>
      <c r="Q237" s="14"/>
      <c r="R237" s="11"/>
      <c r="S237" s="11"/>
      <c r="T237" s="11"/>
      <c r="U237" s="11"/>
      <c r="V237" s="11"/>
      <c r="W237" s="11"/>
      <c r="X237" s="14"/>
      <c r="Y237" s="14"/>
      <c r="Z237" s="14"/>
      <c r="AA237" s="14"/>
      <c r="AB237" s="11"/>
      <c r="AC237" s="11"/>
      <c r="AD237" s="11"/>
      <c r="AE237" s="11"/>
      <c r="AF237" s="11"/>
      <c r="AG237" s="11"/>
      <c r="AH237" s="11"/>
      <c r="AI237" s="11"/>
      <c r="AJ237" s="11"/>
    </row>
    <row r="238" s="2" customFormat="1" ht="19.2" spans="1:36">
      <c r="A238" s="14"/>
      <c r="B238" s="15" t="s">
        <v>16</v>
      </c>
      <c r="C238" s="14"/>
      <c r="D238" s="14"/>
      <c r="E238" s="11"/>
      <c r="F238" s="11"/>
      <c r="G238" s="14"/>
      <c r="H238" s="14"/>
      <c r="I238" s="14"/>
      <c r="J238" s="14"/>
      <c r="K238" s="14"/>
      <c r="L238" s="14"/>
      <c r="M238" s="14"/>
      <c r="N238" s="14"/>
      <c r="O238" s="14"/>
      <c r="P238" s="14"/>
      <c r="Q238" s="14"/>
      <c r="R238" s="11"/>
      <c r="S238" s="11"/>
      <c r="T238" s="11"/>
      <c r="U238" s="11"/>
      <c r="V238" s="11"/>
      <c r="W238" s="11">
        <f>W239+W241+W243+W245</f>
        <v>0</v>
      </c>
      <c r="X238" s="14"/>
      <c r="Y238" s="14"/>
      <c r="Z238" s="14"/>
      <c r="AA238" s="14"/>
      <c r="AB238" s="11"/>
      <c r="AC238" s="11"/>
      <c r="AD238" s="11"/>
      <c r="AE238" s="11"/>
      <c r="AF238" s="11"/>
      <c r="AG238" s="11"/>
      <c r="AH238" s="11"/>
      <c r="AI238" s="11"/>
      <c r="AJ238" s="11"/>
    </row>
    <row r="239" s="2" customFormat="1" ht="18" customHeight="1" spans="1:36">
      <c r="A239" s="14"/>
      <c r="B239" s="15" t="s">
        <v>1744</v>
      </c>
      <c r="C239" s="14"/>
      <c r="D239" s="14"/>
      <c r="E239" s="11"/>
      <c r="F239" s="11"/>
      <c r="G239" s="14"/>
      <c r="H239" s="14"/>
      <c r="I239" s="14"/>
      <c r="J239" s="14"/>
      <c r="K239" s="14"/>
      <c r="L239" s="14"/>
      <c r="M239" s="14"/>
      <c r="N239" s="14"/>
      <c r="O239" s="14"/>
      <c r="P239" s="14"/>
      <c r="Q239" s="14"/>
      <c r="R239" s="11"/>
      <c r="S239" s="11"/>
      <c r="T239" s="11"/>
      <c r="U239" s="11"/>
      <c r="V239" s="11"/>
      <c r="W239" s="11"/>
      <c r="X239" s="14"/>
      <c r="Y239" s="14"/>
      <c r="Z239" s="14"/>
      <c r="AA239" s="14"/>
      <c r="AB239" s="11"/>
      <c r="AC239" s="11"/>
      <c r="AD239" s="11"/>
      <c r="AE239" s="11"/>
      <c r="AF239" s="11"/>
      <c r="AG239" s="11"/>
      <c r="AH239" s="11"/>
      <c r="AI239" s="11"/>
      <c r="AJ239" s="11"/>
    </row>
    <row r="240" s="2" customFormat="1" ht="18" customHeight="1" spans="1:36">
      <c r="A240" s="14"/>
      <c r="B240" s="14"/>
      <c r="C240" s="14"/>
      <c r="D240" s="14"/>
      <c r="E240" s="11"/>
      <c r="F240" s="11"/>
      <c r="G240" s="14"/>
      <c r="H240" s="14"/>
      <c r="I240" s="14"/>
      <c r="J240" s="14"/>
      <c r="K240" s="14"/>
      <c r="L240" s="14"/>
      <c r="M240" s="14"/>
      <c r="N240" s="14"/>
      <c r="O240" s="14"/>
      <c r="P240" s="14"/>
      <c r="Q240" s="14"/>
      <c r="R240" s="11"/>
      <c r="S240" s="11"/>
      <c r="T240" s="11"/>
      <c r="U240" s="11"/>
      <c r="V240" s="11"/>
      <c r="W240" s="11"/>
      <c r="X240" s="14"/>
      <c r="Y240" s="14"/>
      <c r="Z240" s="14"/>
      <c r="AA240" s="14"/>
      <c r="AB240" s="11"/>
      <c r="AC240" s="11"/>
      <c r="AD240" s="11"/>
      <c r="AE240" s="11"/>
      <c r="AF240" s="11"/>
      <c r="AG240" s="11"/>
      <c r="AH240" s="11"/>
      <c r="AI240" s="11"/>
      <c r="AJ240" s="11"/>
    </row>
    <row r="241" s="2" customFormat="1" ht="18" customHeight="1" spans="1:36">
      <c r="A241" s="14"/>
      <c r="B241" s="15" t="s">
        <v>1745</v>
      </c>
      <c r="C241" s="14"/>
      <c r="D241" s="14"/>
      <c r="E241" s="11"/>
      <c r="F241" s="11"/>
      <c r="G241" s="14"/>
      <c r="H241" s="14"/>
      <c r="I241" s="14"/>
      <c r="J241" s="14"/>
      <c r="K241" s="14"/>
      <c r="L241" s="14"/>
      <c r="M241" s="14"/>
      <c r="N241" s="14"/>
      <c r="O241" s="14"/>
      <c r="P241" s="14"/>
      <c r="Q241" s="14"/>
      <c r="R241" s="11"/>
      <c r="S241" s="11"/>
      <c r="T241" s="11"/>
      <c r="U241" s="11"/>
      <c r="V241" s="11"/>
      <c r="W241" s="11"/>
      <c r="X241" s="14"/>
      <c r="Y241" s="14"/>
      <c r="Z241" s="14"/>
      <c r="AA241" s="14"/>
      <c r="AB241" s="11"/>
      <c r="AC241" s="11"/>
      <c r="AD241" s="11"/>
      <c r="AE241" s="11"/>
      <c r="AF241" s="11"/>
      <c r="AG241" s="11"/>
      <c r="AH241" s="11"/>
      <c r="AI241" s="11"/>
      <c r="AJ241" s="11"/>
    </row>
    <row r="242" s="2" customFormat="1" ht="18" customHeight="1" spans="1:36">
      <c r="A242" s="14"/>
      <c r="B242" s="14"/>
      <c r="C242" s="14"/>
      <c r="D242" s="14"/>
      <c r="E242" s="11"/>
      <c r="F242" s="11"/>
      <c r="G242" s="14"/>
      <c r="H242" s="14"/>
      <c r="I242" s="14"/>
      <c r="J242" s="14"/>
      <c r="K242" s="14"/>
      <c r="L242" s="14"/>
      <c r="M242" s="14"/>
      <c r="N242" s="14"/>
      <c r="O242" s="14"/>
      <c r="P242" s="14"/>
      <c r="Q242" s="14"/>
      <c r="R242" s="11"/>
      <c r="S242" s="11"/>
      <c r="T242" s="11"/>
      <c r="U242" s="11"/>
      <c r="V242" s="11"/>
      <c r="W242" s="11"/>
      <c r="X242" s="14"/>
      <c r="Y242" s="14"/>
      <c r="Z242" s="14"/>
      <c r="AA242" s="14"/>
      <c r="AB242" s="11"/>
      <c r="AC242" s="11"/>
      <c r="AD242" s="11"/>
      <c r="AE242" s="11"/>
      <c r="AF242" s="11"/>
      <c r="AG242" s="11"/>
      <c r="AH242" s="11"/>
      <c r="AI242" s="11"/>
      <c r="AJ242" s="11"/>
    </row>
    <row r="243" s="2" customFormat="1" ht="18" customHeight="1" spans="1:36">
      <c r="A243" s="14"/>
      <c r="B243" s="15" t="s">
        <v>1746</v>
      </c>
      <c r="C243" s="14"/>
      <c r="D243" s="14"/>
      <c r="E243" s="11"/>
      <c r="F243" s="11"/>
      <c r="G243" s="14"/>
      <c r="H243" s="14"/>
      <c r="I243" s="14"/>
      <c r="J243" s="14"/>
      <c r="K243" s="14"/>
      <c r="L243" s="14"/>
      <c r="M243" s="14"/>
      <c r="N243" s="14"/>
      <c r="O243" s="14"/>
      <c r="P243" s="14"/>
      <c r="Q243" s="14"/>
      <c r="R243" s="11"/>
      <c r="S243" s="11"/>
      <c r="T243" s="11"/>
      <c r="U243" s="11"/>
      <c r="V243" s="11"/>
      <c r="W243" s="11"/>
      <c r="X243" s="14"/>
      <c r="Y243" s="14"/>
      <c r="Z243" s="14"/>
      <c r="AA243" s="14"/>
      <c r="AB243" s="11"/>
      <c r="AC243" s="11"/>
      <c r="AD243" s="11"/>
      <c r="AE243" s="11"/>
      <c r="AF243" s="11"/>
      <c r="AG243" s="11"/>
      <c r="AH243" s="11"/>
      <c r="AI243" s="11"/>
      <c r="AJ243" s="11"/>
    </row>
    <row r="244" s="2" customFormat="1" ht="18" customHeight="1" spans="1:36">
      <c r="A244" s="14"/>
      <c r="B244" s="14"/>
      <c r="C244" s="14"/>
      <c r="D244" s="14"/>
      <c r="E244" s="11"/>
      <c r="F244" s="11"/>
      <c r="G244" s="14"/>
      <c r="H244" s="14"/>
      <c r="I244" s="14"/>
      <c r="J244" s="14"/>
      <c r="K244" s="14"/>
      <c r="L244" s="14"/>
      <c r="M244" s="14"/>
      <c r="N244" s="14"/>
      <c r="O244" s="14"/>
      <c r="P244" s="14"/>
      <c r="Q244" s="14"/>
      <c r="R244" s="11"/>
      <c r="S244" s="11"/>
      <c r="T244" s="11"/>
      <c r="U244" s="11"/>
      <c r="V244" s="11"/>
      <c r="W244" s="11"/>
      <c r="X244" s="14"/>
      <c r="Y244" s="14"/>
      <c r="Z244" s="14"/>
      <c r="AA244" s="14"/>
      <c r="AB244" s="11"/>
      <c r="AC244" s="11"/>
      <c r="AD244" s="11"/>
      <c r="AE244" s="11"/>
      <c r="AF244" s="11"/>
      <c r="AG244" s="11"/>
      <c r="AH244" s="11"/>
      <c r="AI244" s="11"/>
      <c r="AJ244" s="11"/>
    </row>
    <row r="245" s="2" customFormat="1" ht="18" customHeight="1" spans="1:36">
      <c r="A245" s="14"/>
      <c r="B245" s="15" t="s">
        <v>1747</v>
      </c>
      <c r="C245" s="14"/>
      <c r="D245" s="14"/>
      <c r="E245" s="11"/>
      <c r="F245" s="11"/>
      <c r="G245" s="14"/>
      <c r="H245" s="14"/>
      <c r="I245" s="14"/>
      <c r="J245" s="14"/>
      <c r="K245" s="14"/>
      <c r="L245" s="14"/>
      <c r="M245" s="14"/>
      <c r="N245" s="14"/>
      <c r="O245" s="14"/>
      <c r="P245" s="14"/>
      <c r="Q245" s="14"/>
      <c r="R245" s="11"/>
      <c r="S245" s="11"/>
      <c r="T245" s="11"/>
      <c r="U245" s="11"/>
      <c r="V245" s="11"/>
      <c r="W245" s="11"/>
      <c r="X245" s="14"/>
      <c r="Y245" s="14"/>
      <c r="Z245" s="14"/>
      <c r="AA245" s="14"/>
      <c r="AB245" s="11"/>
      <c r="AC245" s="11"/>
      <c r="AD245" s="11"/>
      <c r="AE245" s="11"/>
      <c r="AF245" s="11"/>
      <c r="AG245" s="11"/>
      <c r="AH245" s="11"/>
      <c r="AI245" s="11"/>
      <c r="AJ245" s="11"/>
    </row>
    <row r="246" s="2" customFormat="1" ht="18" customHeight="1" spans="1:36">
      <c r="A246" s="14"/>
      <c r="B246" s="14"/>
      <c r="C246" s="14"/>
      <c r="D246" s="14"/>
      <c r="E246" s="11"/>
      <c r="F246" s="11"/>
      <c r="G246" s="14"/>
      <c r="H246" s="14"/>
      <c r="I246" s="14"/>
      <c r="J246" s="14"/>
      <c r="K246" s="14"/>
      <c r="L246" s="14"/>
      <c r="M246" s="14"/>
      <c r="N246" s="14"/>
      <c r="O246" s="14"/>
      <c r="P246" s="14"/>
      <c r="Q246" s="14"/>
      <c r="R246" s="11"/>
      <c r="S246" s="11"/>
      <c r="T246" s="11"/>
      <c r="U246" s="11"/>
      <c r="V246" s="11"/>
      <c r="W246" s="11"/>
      <c r="X246" s="14"/>
      <c r="Y246" s="14"/>
      <c r="Z246" s="14"/>
      <c r="AA246" s="14"/>
      <c r="AB246" s="11"/>
      <c r="AC246" s="11"/>
      <c r="AD246" s="11"/>
      <c r="AE246" s="11"/>
      <c r="AF246" s="11"/>
      <c r="AG246" s="11"/>
      <c r="AH246" s="11"/>
      <c r="AI246" s="11"/>
      <c r="AJ246" s="11"/>
    </row>
    <row r="247" s="2" customFormat="1" ht="18" customHeight="1" spans="1:36">
      <c r="A247" s="14"/>
      <c r="B247" s="15" t="s">
        <v>1748</v>
      </c>
      <c r="C247" s="14"/>
      <c r="D247" s="14"/>
      <c r="E247" s="11"/>
      <c r="F247" s="11"/>
      <c r="G247" s="14"/>
      <c r="H247" s="14"/>
      <c r="I247" s="14"/>
      <c r="J247" s="14"/>
      <c r="K247" s="14"/>
      <c r="L247" s="14"/>
      <c r="M247" s="14"/>
      <c r="N247" s="14"/>
      <c r="O247" s="14"/>
      <c r="P247" s="14"/>
      <c r="Q247" s="14"/>
      <c r="R247" s="11"/>
      <c r="S247" s="11"/>
      <c r="T247" s="11"/>
      <c r="U247" s="11"/>
      <c r="V247" s="11"/>
      <c r="W247" s="11">
        <f>W248+W250+W252+W254</f>
        <v>1575</v>
      </c>
      <c r="X247" s="14"/>
      <c r="Y247" s="14"/>
      <c r="Z247" s="14"/>
      <c r="AA247" s="14"/>
      <c r="AB247" s="11"/>
      <c r="AC247" s="11"/>
      <c r="AD247" s="11"/>
      <c r="AE247" s="11"/>
      <c r="AF247" s="11"/>
      <c r="AG247" s="11"/>
      <c r="AH247" s="11"/>
      <c r="AI247" s="11"/>
      <c r="AJ247" s="11"/>
    </row>
    <row r="248" s="2" customFormat="1" ht="18" customHeight="1" spans="1:36">
      <c r="A248" s="14"/>
      <c r="B248" s="15" t="s">
        <v>1749</v>
      </c>
      <c r="C248" s="14"/>
      <c r="D248" s="14"/>
      <c r="E248" s="11"/>
      <c r="F248" s="11"/>
      <c r="G248" s="14"/>
      <c r="H248" s="14"/>
      <c r="I248" s="14"/>
      <c r="J248" s="14"/>
      <c r="K248" s="14"/>
      <c r="L248" s="14"/>
      <c r="M248" s="14"/>
      <c r="N248" s="14"/>
      <c r="O248" s="14"/>
      <c r="P248" s="14"/>
      <c r="Q248" s="14"/>
      <c r="R248" s="11"/>
      <c r="S248" s="11"/>
      <c r="T248" s="11"/>
      <c r="U248" s="11"/>
      <c r="V248" s="11"/>
      <c r="W248" s="11">
        <f>SUM(W249)</f>
        <v>1340</v>
      </c>
      <c r="X248" s="14"/>
      <c r="Y248" s="14"/>
      <c r="Z248" s="14"/>
      <c r="AA248" s="14"/>
      <c r="AB248" s="11"/>
      <c r="AC248" s="11"/>
      <c r="AD248" s="11"/>
      <c r="AE248" s="11"/>
      <c r="AF248" s="11"/>
      <c r="AG248" s="11"/>
      <c r="AH248" s="11"/>
      <c r="AI248" s="11"/>
      <c r="AJ248" s="11"/>
    </row>
    <row r="249" s="2" customFormat="1" ht="109" customHeight="1" spans="1:36">
      <c r="A249" s="14"/>
      <c r="B249" s="14"/>
      <c r="C249" s="18" t="s">
        <v>1750</v>
      </c>
      <c r="D249" s="18" t="s">
        <v>1751</v>
      </c>
      <c r="E249" s="19" t="s">
        <v>92</v>
      </c>
      <c r="F249" s="19" t="s">
        <v>1752</v>
      </c>
      <c r="G249" s="18" t="s">
        <v>1753</v>
      </c>
      <c r="H249" s="18" t="s">
        <v>1754</v>
      </c>
      <c r="I249" s="18" t="s">
        <v>1755</v>
      </c>
      <c r="J249" s="18"/>
      <c r="K249" s="18" t="s">
        <v>1756</v>
      </c>
      <c r="L249" s="18" t="s">
        <v>99</v>
      </c>
      <c r="M249" s="18"/>
      <c r="N249" s="18" t="s">
        <v>647</v>
      </c>
      <c r="O249" s="19" t="s">
        <v>1757</v>
      </c>
      <c r="P249" s="18"/>
      <c r="Q249" s="18" t="s">
        <v>103</v>
      </c>
      <c r="R249" s="19" t="s">
        <v>1758</v>
      </c>
      <c r="S249" s="19" t="s">
        <v>1759</v>
      </c>
      <c r="T249" s="19" t="s">
        <v>1760</v>
      </c>
      <c r="U249" s="19">
        <v>13809169960</v>
      </c>
      <c r="V249" s="19" t="s">
        <v>106</v>
      </c>
      <c r="W249" s="19">
        <v>1340</v>
      </c>
      <c r="X249" s="18"/>
      <c r="Y249" s="18"/>
      <c r="Z249" s="18"/>
      <c r="AA249" s="18"/>
      <c r="AB249" s="19">
        <v>14000</v>
      </c>
      <c r="AC249" s="19">
        <v>14000</v>
      </c>
      <c r="AD249" s="19" t="s">
        <v>108</v>
      </c>
      <c r="AE249" s="19" t="s">
        <v>108</v>
      </c>
      <c r="AF249" s="19" t="s">
        <v>108</v>
      </c>
      <c r="AG249" s="19" t="s">
        <v>108</v>
      </c>
      <c r="AH249" s="19"/>
      <c r="AI249" s="19" t="s">
        <v>108</v>
      </c>
      <c r="AJ249" s="19"/>
    </row>
    <row r="250" s="2" customFormat="1" ht="28" customHeight="1" spans="1:36">
      <c r="A250" s="14"/>
      <c r="B250" s="15" t="s">
        <v>1761</v>
      </c>
      <c r="C250" s="14"/>
      <c r="D250" s="18"/>
      <c r="E250" s="19"/>
      <c r="F250" s="19"/>
      <c r="G250" s="18"/>
      <c r="H250" s="18"/>
      <c r="I250" s="18"/>
      <c r="J250" s="18"/>
      <c r="K250" s="18"/>
      <c r="L250" s="18"/>
      <c r="M250" s="18"/>
      <c r="N250" s="18"/>
      <c r="O250" s="18"/>
      <c r="P250" s="18"/>
      <c r="Q250" s="18"/>
      <c r="R250" s="19"/>
      <c r="S250" s="19"/>
      <c r="T250" s="19"/>
      <c r="U250" s="19"/>
      <c r="V250" s="19"/>
      <c r="W250" s="19">
        <f>SUM(W251)</f>
        <v>150</v>
      </c>
      <c r="X250" s="18"/>
      <c r="Y250" s="18"/>
      <c r="Z250" s="18"/>
      <c r="AA250" s="18"/>
      <c r="AB250" s="19"/>
      <c r="AC250" s="19"/>
      <c r="AD250" s="19"/>
      <c r="AE250" s="19"/>
      <c r="AF250" s="19"/>
      <c r="AG250" s="19"/>
      <c r="AH250" s="19"/>
      <c r="AI250" s="19"/>
      <c r="AJ250" s="19"/>
    </row>
    <row r="251" s="2" customFormat="1" ht="128" customHeight="1" spans="1:36">
      <c r="A251" s="14"/>
      <c r="B251" s="14"/>
      <c r="C251" s="18" t="s">
        <v>1762</v>
      </c>
      <c r="D251" s="18" t="s">
        <v>1763</v>
      </c>
      <c r="E251" s="19" t="s">
        <v>92</v>
      </c>
      <c r="F251" s="19" t="s">
        <v>1752</v>
      </c>
      <c r="G251" s="18" t="s">
        <v>1764</v>
      </c>
      <c r="H251" s="18" t="s">
        <v>1754</v>
      </c>
      <c r="I251" s="18" t="s">
        <v>1765</v>
      </c>
      <c r="J251" s="18"/>
      <c r="K251" s="18" t="s">
        <v>1756</v>
      </c>
      <c r="L251" s="18" t="s">
        <v>99</v>
      </c>
      <c r="M251" s="18"/>
      <c r="N251" s="18"/>
      <c r="O251" s="19" t="s">
        <v>1757</v>
      </c>
      <c r="P251" s="18"/>
      <c r="Q251" s="18" t="s">
        <v>103</v>
      </c>
      <c r="R251" s="19" t="s">
        <v>1758</v>
      </c>
      <c r="S251" s="19" t="s">
        <v>1758</v>
      </c>
      <c r="T251" s="19" t="s">
        <v>1760</v>
      </c>
      <c r="U251" s="19">
        <v>13809169960</v>
      </c>
      <c r="V251" s="19" t="s">
        <v>106</v>
      </c>
      <c r="W251" s="19">
        <v>150</v>
      </c>
      <c r="X251" s="18"/>
      <c r="Y251" s="18"/>
      <c r="Z251" s="18"/>
      <c r="AA251" s="18"/>
      <c r="AB251" s="19">
        <v>14000</v>
      </c>
      <c r="AC251" s="19">
        <v>14000</v>
      </c>
      <c r="AD251" s="19" t="s">
        <v>108</v>
      </c>
      <c r="AE251" s="19" t="s">
        <v>108</v>
      </c>
      <c r="AF251" s="19" t="s">
        <v>108</v>
      </c>
      <c r="AG251" s="19" t="s">
        <v>108</v>
      </c>
      <c r="AH251" s="19"/>
      <c r="AI251" s="19" t="s">
        <v>108</v>
      </c>
      <c r="AJ251" s="19"/>
    </row>
    <row r="252" s="2" customFormat="1" ht="29" customHeight="1" spans="1:36">
      <c r="A252" s="14"/>
      <c r="B252" s="15" t="s">
        <v>1766</v>
      </c>
      <c r="C252" s="14"/>
      <c r="D252" s="18"/>
      <c r="E252" s="19"/>
      <c r="F252" s="19"/>
      <c r="G252" s="18"/>
      <c r="H252" s="18"/>
      <c r="I252" s="18"/>
      <c r="J252" s="18"/>
      <c r="K252" s="18"/>
      <c r="L252" s="18"/>
      <c r="M252" s="18"/>
      <c r="N252" s="18"/>
      <c r="O252" s="18"/>
      <c r="P252" s="18"/>
      <c r="Q252" s="18"/>
      <c r="R252" s="19"/>
      <c r="S252" s="19"/>
      <c r="T252" s="19"/>
      <c r="U252" s="19"/>
      <c r="V252" s="19"/>
      <c r="W252" s="19">
        <f>SUM(W253)</f>
        <v>85</v>
      </c>
      <c r="X252" s="18"/>
      <c r="Y252" s="18"/>
      <c r="Z252" s="18"/>
      <c r="AA252" s="18"/>
      <c r="AB252" s="19"/>
      <c r="AC252" s="19"/>
      <c r="AD252" s="19"/>
      <c r="AE252" s="19"/>
      <c r="AF252" s="19"/>
      <c r="AG252" s="19"/>
      <c r="AH252" s="19"/>
      <c r="AI252" s="19"/>
      <c r="AJ252" s="19"/>
    </row>
    <row r="253" s="2" customFormat="1" ht="165" customHeight="1" spans="1:36">
      <c r="A253" s="14"/>
      <c r="B253" s="14"/>
      <c r="C253" s="36" t="s">
        <v>1767</v>
      </c>
      <c r="D253" s="18" t="s">
        <v>1768</v>
      </c>
      <c r="E253" s="19" t="s">
        <v>92</v>
      </c>
      <c r="F253" s="19" t="s">
        <v>1769</v>
      </c>
      <c r="G253" s="18" t="s">
        <v>1770</v>
      </c>
      <c r="H253" s="18" t="s">
        <v>1771</v>
      </c>
      <c r="I253" s="18" t="s">
        <v>1772</v>
      </c>
      <c r="J253" s="18" t="s">
        <v>1773</v>
      </c>
      <c r="K253" s="18" t="s">
        <v>1756</v>
      </c>
      <c r="L253" s="18" t="s">
        <v>99</v>
      </c>
      <c r="M253" s="18"/>
      <c r="N253" s="18" t="s">
        <v>315</v>
      </c>
      <c r="O253" s="19" t="s">
        <v>1774</v>
      </c>
      <c r="P253" s="18"/>
      <c r="Q253" s="18" t="s">
        <v>1775</v>
      </c>
      <c r="R253" s="19" t="s">
        <v>1758</v>
      </c>
      <c r="S253" s="19" t="s">
        <v>1758</v>
      </c>
      <c r="T253" s="19" t="s">
        <v>1776</v>
      </c>
      <c r="U253" s="19">
        <v>13809169960</v>
      </c>
      <c r="V253" s="19" t="s">
        <v>106</v>
      </c>
      <c r="W253" s="19">
        <v>85</v>
      </c>
      <c r="X253" s="18"/>
      <c r="Y253" s="18"/>
      <c r="Z253" s="18"/>
      <c r="AA253" s="18"/>
      <c r="AB253" s="19">
        <v>539</v>
      </c>
      <c r="AC253" s="19">
        <v>267</v>
      </c>
      <c r="AD253" s="19" t="s">
        <v>108</v>
      </c>
      <c r="AE253" s="19" t="s">
        <v>108</v>
      </c>
      <c r="AF253" s="19" t="s">
        <v>108</v>
      </c>
      <c r="AG253" s="19" t="s">
        <v>108</v>
      </c>
      <c r="AH253" s="19"/>
      <c r="AI253" s="19" t="s">
        <v>108</v>
      </c>
      <c r="AJ253" s="19"/>
    </row>
    <row r="254" s="2" customFormat="1" ht="18" customHeight="1" spans="1:36">
      <c r="A254" s="14"/>
      <c r="B254" s="15" t="s">
        <v>1777</v>
      </c>
      <c r="C254" s="14"/>
      <c r="D254" s="14"/>
      <c r="E254" s="11"/>
      <c r="F254" s="11"/>
      <c r="G254" s="14"/>
      <c r="H254" s="14"/>
      <c r="I254" s="14"/>
      <c r="J254" s="14"/>
      <c r="K254" s="14"/>
      <c r="L254" s="14"/>
      <c r="M254" s="14"/>
      <c r="N254" s="14"/>
      <c r="O254" s="14"/>
      <c r="P254" s="14"/>
      <c r="Q254" s="14"/>
      <c r="R254" s="11"/>
      <c r="S254" s="11"/>
      <c r="T254" s="11"/>
      <c r="U254" s="11"/>
      <c r="V254" s="11"/>
      <c r="W254" s="11"/>
      <c r="X254" s="14"/>
      <c r="Y254" s="14"/>
      <c r="Z254" s="14"/>
      <c r="AA254" s="14"/>
      <c r="AB254" s="11"/>
      <c r="AC254" s="11"/>
      <c r="AD254" s="11"/>
      <c r="AE254" s="11"/>
      <c r="AF254" s="11"/>
      <c r="AG254" s="11"/>
      <c r="AH254" s="11"/>
      <c r="AI254" s="11"/>
      <c r="AJ254" s="11"/>
    </row>
    <row r="255" s="2" customFormat="1" ht="18" customHeight="1" spans="1:36">
      <c r="A255" s="14"/>
      <c r="B255" s="14"/>
      <c r="C255" s="14"/>
      <c r="D255" s="14"/>
      <c r="E255" s="11"/>
      <c r="F255" s="11"/>
      <c r="G255" s="14"/>
      <c r="H255" s="14"/>
      <c r="I255" s="14"/>
      <c r="J255" s="14"/>
      <c r="K255" s="14"/>
      <c r="L255" s="14"/>
      <c r="M255" s="14"/>
      <c r="N255" s="14"/>
      <c r="O255" s="14"/>
      <c r="P255" s="14"/>
      <c r="Q255" s="14"/>
      <c r="R255" s="11"/>
      <c r="S255" s="11"/>
      <c r="T255" s="11"/>
      <c r="U255" s="11"/>
      <c r="V255" s="11"/>
      <c r="W255" s="11"/>
      <c r="X255" s="14"/>
      <c r="Y255" s="14"/>
      <c r="Z255" s="14"/>
      <c r="AA255" s="14"/>
      <c r="AB255" s="11"/>
      <c r="AC255" s="11"/>
      <c r="AD255" s="11"/>
      <c r="AE255" s="11"/>
      <c r="AF255" s="11"/>
      <c r="AG255" s="11"/>
      <c r="AH255" s="11"/>
      <c r="AI255" s="11"/>
      <c r="AJ255" s="11"/>
    </row>
    <row r="256" s="2" customFormat="1" ht="28" customHeight="1" spans="1:36">
      <c r="A256" s="14"/>
      <c r="B256" s="15" t="s">
        <v>18</v>
      </c>
      <c r="C256" s="14"/>
      <c r="D256" s="14"/>
      <c r="E256" s="11"/>
      <c r="F256" s="11"/>
      <c r="G256" s="14"/>
      <c r="H256" s="14"/>
      <c r="I256" s="14"/>
      <c r="J256" s="14"/>
      <c r="K256" s="14"/>
      <c r="L256" s="14"/>
      <c r="M256" s="14"/>
      <c r="N256" s="14"/>
      <c r="O256" s="14"/>
      <c r="P256" s="14"/>
      <c r="Q256" s="14"/>
      <c r="R256" s="11"/>
      <c r="S256" s="11"/>
      <c r="T256" s="11"/>
      <c r="U256" s="11"/>
      <c r="V256" s="11"/>
      <c r="W256" s="11">
        <v>60</v>
      </c>
      <c r="X256" s="14"/>
      <c r="Y256" s="14"/>
      <c r="Z256" s="14"/>
      <c r="AA256" s="14"/>
      <c r="AB256" s="11"/>
      <c r="AC256" s="11"/>
      <c r="AD256" s="11"/>
      <c r="AE256" s="11"/>
      <c r="AF256" s="11"/>
      <c r="AG256" s="11"/>
      <c r="AH256" s="11"/>
      <c r="AI256" s="11"/>
      <c r="AJ256" s="11"/>
    </row>
    <row r="257" s="2" customFormat="1" ht="18" customHeight="1" spans="1:36">
      <c r="A257" s="14"/>
      <c r="B257" s="15" t="s">
        <v>1778</v>
      </c>
      <c r="C257" s="14"/>
      <c r="D257" s="14"/>
      <c r="E257" s="11"/>
      <c r="F257" s="11"/>
      <c r="G257" s="14"/>
      <c r="H257" s="14"/>
      <c r="I257" s="14"/>
      <c r="J257" s="14"/>
      <c r="K257" s="14"/>
      <c r="L257" s="14"/>
      <c r="M257" s="14"/>
      <c r="N257" s="14"/>
      <c r="O257" s="14"/>
      <c r="P257" s="14"/>
      <c r="Q257" s="14"/>
      <c r="R257" s="11"/>
      <c r="S257" s="11"/>
      <c r="T257" s="11"/>
      <c r="U257" s="11"/>
      <c r="V257" s="11"/>
      <c r="W257" s="11"/>
      <c r="X257" s="14"/>
      <c r="Y257" s="14"/>
      <c r="Z257" s="14"/>
      <c r="AA257" s="14"/>
      <c r="AB257" s="11"/>
      <c r="AC257" s="11"/>
      <c r="AD257" s="11"/>
      <c r="AE257" s="11"/>
      <c r="AF257" s="11"/>
      <c r="AG257" s="11"/>
      <c r="AH257" s="11"/>
      <c r="AI257" s="11"/>
      <c r="AJ257" s="11"/>
    </row>
    <row r="258" s="2" customFormat="1" ht="287" customHeight="1" spans="1:36">
      <c r="A258" s="14"/>
      <c r="B258" s="14"/>
      <c r="C258" s="18" t="s">
        <v>1779</v>
      </c>
      <c r="D258" s="18" t="s">
        <v>1780</v>
      </c>
      <c r="E258" s="18" t="s">
        <v>92</v>
      </c>
      <c r="F258" s="18" t="s">
        <v>273</v>
      </c>
      <c r="G258" s="18" t="s">
        <v>1781</v>
      </c>
      <c r="H258" s="18" t="s">
        <v>1782</v>
      </c>
      <c r="I258" s="18" t="s">
        <v>1783</v>
      </c>
      <c r="J258" s="18" t="s">
        <v>1784</v>
      </c>
      <c r="K258" s="18" t="s">
        <v>98</v>
      </c>
      <c r="L258" s="18" t="s">
        <v>99</v>
      </c>
      <c r="M258" s="18"/>
      <c r="N258" s="18" t="s">
        <v>1785</v>
      </c>
      <c r="O258" s="18" t="s">
        <v>1786</v>
      </c>
      <c r="P258" s="18"/>
      <c r="Q258" s="18" t="s">
        <v>585</v>
      </c>
      <c r="R258" s="18" t="s">
        <v>586</v>
      </c>
      <c r="S258" s="18" t="s">
        <v>273</v>
      </c>
      <c r="T258" s="18" t="s">
        <v>276</v>
      </c>
      <c r="U258" s="18">
        <v>13484992671</v>
      </c>
      <c r="V258" s="18" t="s">
        <v>106</v>
      </c>
      <c r="W258" s="19">
        <v>60</v>
      </c>
      <c r="X258" s="19"/>
      <c r="Y258" s="19"/>
      <c r="Z258" s="19"/>
      <c r="AA258" s="19"/>
      <c r="AB258" s="19">
        <v>410</v>
      </c>
      <c r="AC258" s="19">
        <v>325</v>
      </c>
      <c r="AD258" s="19" t="s">
        <v>108</v>
      </c>
      <c r="AE258" s="19" t="s">
        <v>108</v>
      </c>
      <c r="AF258" s="19"/>
      <c r="AG258" s="19" t="s">
        <v>108</v>
      </c>
      <c r="AH258" s="19"/>
      <c r="AI258" s="19" t="s">
        <v>108</v>
      </c>
      <c r="AJ258" s="18"/>
    </row>
    <row r="259" s="2" customFormat="1" ht="18" customHeight="1" spans="1:36">
      <c r="A259" s="14"/>
      <c r="B259" s="15" t="s">
        <v>1787</v>
      </c>
      <c r="C259" s="14"/>
      <c r="D259" s="14"/>
      <c r="E259" s="11"/>
      <c r="F259" s="11"/>
      <c r="G259" s="14"/>
      <c r="H259" s="14"/>
      <c r="I259" s="14"/>
      <c r="J259" s="14"/>
      <c r="K259" s="14"/>
      <c r="L259" s="14"/>
      <c r="M259" s="14"/>
      <c r="N259" s="14"/>
      <c r="O259" s="14"/>
      <c r="P259" s="14"/>
      <c r="Q259" s="14"/>
      <c r="R259" s="11"/>
      <c r="S259" s="11"/>
      <c r="T259" s="11"/>
      <c r="U259" s="11"/>
      <c r="V259" s="11"/>
      <c r="W259" s="11"/>
      <c r="X259" s="14"/>
      <c r="Y259" s="14"/>
      <c r="Z259" s="14"/>
      <c r="AA259" s="14"/>
      <c r="AB259" s="11"/>
      <c r="AC259" s="11"/>
      <c r="AD259" s="11"/>
      <c r="AE259" s="11"/>
      <c r="AF259" s="11"/>
      <c r="AG259" s="11"/>
      <c r="AH259" s="11"/>
      <c r="AI259" s="11"/>
      <c r="AJ259" s="11"/>
    </row>
    <row r="260" s="2" customFormat="1" ht="18" customHeight="1" spans="1:36">
      <c r="A260" s="14"/>
      <c r="B260" s="14"/>
      <c r="C260" s="14"/>
      <c r="D260" s="14"/>
      <c r="E260" s="11"/>
      <c r="F260" s="11"/>
      <c r="G260" s="14"/>
      <c r="H260" s="14"/>
      <c r="I260" s="14"/>
      <c r="J260" s="14"/>
      <c r="K260" s="14"/>
      <c r="L260" s="14"/>
      <c r="M260" s="14"/>
      <c r="N260" s="14"/>
      <c r="O260" s="14"/>
      <c r="P260" s="14"/>
      <c r="Q260" s="14"/>
      <c r="R260" s="11"/>
      <c r="S260" s="11"/>
      <c r="T260" s="11"/>
      <c r="U260" s="11"/>
      <c r="V260" s="11"/>
      <c r="W260" s="11"/>
      <c r="X260" s="14"/>
      <c r="Y260" s="14"/>
      <c r="Z260" s="14"/>
      <c r="AA260" s="14"/>
      <c r="AB260" s="11"/>
      <c r="AC260" s="11"/>
      <c r="AD260" s="11"/>
      <c r="AE260" s="11"/>
      <c r="AF260" s="11"/>
      <c r="AG260" s="11"/>
      <c r="AH260" s="11"/>
      <c r="AI260" s="11"/>
      <c r="AJ260" s="11"/>
    </row>
    <row r="261" s="2" customFormat="1" ht="18" customHeight="1" spans="1:36">
      <c r="A261" s="14"/>
      <c r="B261" s="15" t="s">
        <v>1788</v>
      </c>
      <c r="C261" s="14"/>
      <c r="D261" s="14"/>
      <c r="E261" s="11"/>
      <c r="F261" s="11"/>
      <c r="G261" s="14"/>
      <c r="H261" s="14"/>
      <c r="I261" s="14"/>
      <c r="J261" s="14"/>
      <c r="K261" s="14"/>
      <c r="L261" s="14"/>
      <c r="M261" s="14"/>
      <c r="N261" s="14"/>
      <c r="O261" s="14"/>
      <c r="P261" s="14"/>
      <c r="Q261" s="14"/>
      <c r="R261" s="11"/>
      <c r="S261" s="11"/>
      <c r="T261" s="11"/>
      <c r="U261" s="11"/>
      <c r="V261" s="11"/>
      <c r="W261" s="11"/>
      <c r="X261" s="14"/>
      <c r="Y261" s="14"/>
      <c r="Z261" s="14"/>
      <c r="AA261" s="14"/>
      <c r="AB261" s="11"/>
      <c r="AC261" s="11"/>
      <c r="AD261" s="11"/>
      <c r="AE261" s="11"/>
      <c r="AF261" s="11"/>
      <c r="AG261" s="11"/>
      <c r="AH261" s="11"/>
      <c r="AI261" s="11"/>
      <c r="AJ261" s="11"/>
    </row>
    <row r="262" s="2" customFormat="1" ht="18" customHeight="1" spans="1:36">
      <c r="A262" s="14"/>
      <c r="B262" s="14"/>
      <c r="C262" s="14"/>
      <c r="D262" s="14"/>
      <c r="E262" s="11"/>
      <c r="F262" s="11"/>
      <c r="G262" s="14"/>
      <c r="H262" s="14"/>
      <c r="I262" s="14"/>
      <c r="J262" s="14"/>
      <c r="K262" s="14"/>
      <c r="L262" s="14"/>
      <c r="M262" s="14"/>
      <c r="N262" s="14"/>
      <c r="O262" s="14"/>
      <c r="P262" s="14"/>
      <c r="Q262" s="14"/>
      <c r="R262" s="11"/>
      <c r="S262" s="11"/>
      <c r="T262" s="11"/>
      <c r="U262" s="11"/>
      <c r="V262" s="11"/>
      <c r="W262" s="11"/>
      <c r="X262" s="14"/>
      <c r="Y262" s="14"/>
      <c r="Z262" s="14"/>
      <c r="AA262" s="14"/>
      <c r="AB262" s="11"/>
      <c r="AC262" s="11"/>
      <c r="AD262" s="11"/>
      <c r="AE262" s="11"/>
      <c r="AF262" s="11"/>
      <c r="AG262" s="11"/>
      <c r="AH262" s="11"/>
      <c r="AI262" s="11"/>
      <c r="AJ262" s="11"/>
    </row>
    <row r="263" s="2" customFormat="1" ht="18" customHeight="1" spans="1:36">
      <c r="A263" s="14"/>
      <c r="B263" s="15" t="s">
        <v>1789</v>
      </c>
      <c r="C263" s="14"/>
      <c r="D263" s="14"/>
      <c r="E263" s="11"/>
      <c r="F263" s="11"/>
      <c r="G263" s="14"/>
      <c r="H263" s="14"/>
      <c r="I263" s="14"/>
      <c r="J263" s="14"/>
      <c r="K263" s="14"/>
      <c r="L263" s="14"/>
      <c r="M263" s="14"/>
      <c r="N263" s="14"/>
      <c r="O263" s="14"/>
      <c r="P263" s="14"/>
      <c r="Q263" s="14"/>
      <c r="R263" s="11"/>
      <c r="S263" s="11"/>
      <c r="T263" s="11"/>
      <c r="U263" s="11"/>
      <c r="V263" s="11"/>
      <c r="W263" s="11"/>
      <c r="X263" s="14"/>
      <c r="Y263" s="14"/>
      <c r="Z263" s="14"/>
      <c r="AA263" s="14"/>
      <c r="AB263" s="11"/>
      <c r="AC263" s="11"/>
      <c r="AD263" s="11"/>
      <c r="AE263" s="11"/>
      <c r="AF263" s="11"/>
      <c r="AG263" s="11"/>
      <c r="AH263" s="11"/>
      <c r="AI263" s="11"/>
      <c r="AJ263" s="11"/>
    </row>
    <row r="264" s="2" customFormat="1" ht="18" customHeight="1" spans="1:36">
      <c r="A264" s="14"/>
      <c r="B264" s="14"/>
      <c r="C264" s="14"/>
      <c r="D264" s="14"/>
      <c r="E264" s="11"/>
      <c r="F264" s="11"/>
      <c r="G264" s="14"/>
      <c r="H264" s="14"/>
      <c r="I264" s="14"/>
      <c r="J264" s="14"/>
      <c r="K264" s="14"/>
      <c r="L264" s="14"/>
      <c r="M264" s="14"/>
      <c r="N264" s="14"/>
      <c r="O264" s="14"/>
      <c r="P264" s="14"/>
      <c r="Q264" s="14"/>
      <c r="R264" s="11"/>
      <c r="S264" s="11"/>
      <c r="T264" s="11"/>
      <c r="U264" s="11"/>
      <c r="V264" s="11"/>
      <c r="W264" s="11"/>
      <c r="X264" s="14"/>
      <c r="Y264" s="14"/>
      <c r="Z264" s="14"/>
      <c r="AA264" s="14"/>
      <c r="AB264" s="11"/>
      <c r="AC264" s="11"/>
      <c r="AD264" s="11"/>
      <c r="AE264" s="11"/>
      <c r="AF264" s="11"/>
      <c r="AG264" s="11"/>
      <c r="AH264" s="11"/>
      <c r="AI264" s="11"/>
      <c r="AJ264" s="11"/>
    </row>
    <row r="265" s="2" customFormat="1" ht="18" customHeight="1" spans="1:36">
      <c r="A265" s="14"/>
      <c r="B265" s="15" t="s">
        <v>1790</v>
      </c>
      <c r="C265" s="14"/>
      <c r="D265" s="14"/>
      <c r="E265" s="11"/>
      <c r="F265" s="11"/>
      <c r="G265" s="14"/>
      <c r="H265" s="14"/>
      <c r="I265" s="14"/>
      <c r="J265" s="14"/>
      <c r="K265" s="14"/>
      <c r="L265" s="14"/>
      <c r="M265" s="14"/>
      <c r="N265" s="14"/>
      <c r="O265" s="14"/>
      <c r="P265" s="14"/>
      <c r="Q265" s="14"/>
      <c r="R265" s="11"/>
      <c r="S265" s="11"/>
      <c r="T265" s="11"/>
      <c r="U265" s="11"/>
      <c r="V265" s="11"/>
      <c r="W265" s="11"/>
      <c r="X265" s="14"/>
      <c r="Y265" s="14"/>
      <c r="Z265" s="14"/>
      <c r="AA265" s="14"/>
      <c r="AB265" s="11"/>
      <c r="AC265" s="11"/>
      <c r="AD265" s="11"/>
      <c r="AE265" s="11"/>
      <c r="AF265" s="11"/>
      <c r="AG265" s="11"/>
      <c r="AH265" s="11"/>
      <c r="AI265" s="11"/>
      <c r="AJ265" s="11"/>
    </row>
    <row r="266" s="2" customFormat="1" ht="18" customHeight="1" spans="1:36">
      <c r="A266" s="14"/>
      <c r="B266" s="14"/>
      <c r="C266" s="14"/>
      <c r="D266" s="14"/>
      <c r="E266" s="11"/>
      <c r="F266" s="11"/>
      <c r="G266" s="14"/>
      <c r="H266" s="14"/>
      <c r="I266" s="14"/>
      <c r="J266" s="14"/>
      <c r="K266" s="14"/>
      <c r="L266" s="14"/>
      <c r="M266" s="14"/>
      <c r="N266" s="14"/>
      <c r="O266" s="14"/>
      <c r="P266" s="14"/>
      <c r="Q266" s="14"/>
      <c r="R266" s="11"/>
      <c r="S266" s="11"/>
      <c r="T266" s="11"/>
      <c r="U266" s="11"/>
      <c r="V266" s="11"/>
      <c r="W266" s="11"/>
      <c r="X266" s="14"/>
      <c r="Y266" s="14"/>
      <c r="Z266" s="14"/>
      <c r="AA266" s="14"/>
      <c r="AB266" s="11"/>
      <c r="AC266" s="11"/>
      <c r="AD266" s="11"/>
      <c r="AE266" s="11"/>
      <c r="AF266" s="11"/>
      <c r="AG266" s="11"/>
      <c r="AH266" s="11"/>
      <c r="AI266" s="11"/>
      <c r="AJ266" s="11"/>
    </row>
    <row r="267" s="2" customFormat="1" ht="18" customHeight="1" spans="1:36">
      <c r="A267" s="14"/>
      <c r="B267" s="16" t="s">
        <v>19</v>
      </c>
      <c r="C267" s="14"/>
      <c r="D267" s="14"/>
      <c r="E267" s="11"/>
      <c r="F267" s="11"/>
      <c r="G267" s="14"/>
      <c r="H267" s="14"/>
      <c r="I267" s="14"/>
      <c r="J267" s="14"/>
      <c r="K267" s="14"/>
      <c r="L267" s="14"/>
      <c r="M267" s="14"/>
      <c r="N267" s="14"/>
      <c r="O267" s="14"/>
      <c r="P267" s="14"/>
      <c r="Q267" s="14"/>
      <c r="R267" s="11"/>
      <c r="S267" s="11"/>
      <c r="T267" s="11"/>
      <c r="U267" s="11"/>
      <c r="V267" s="11"/>
      <c r="W267" s="23">
        <f>W268+W273+W280+W285+W292</f>
        <v>835</v>
      </c>
      <c r="X267" s="14"/>
      <c r="Y267" s="14"/>
      <c r="Z267" s="14"/>
      <c r="AA267" s="14"/>
      <c r="AB267" s="11"/>
      <c r="AC267" s="11"/>
      <c r="AD267" s="11"/>
      <c r="AE267" s="11"/>
      <c r="AF267" s="11"/>
      <c r="AG267" s="11"/>
      <c r="AH267" s="11"/>
      <c r="AI267" s="11"/>
      <c r="AJ267" s="11"/>
    </row>
    <row r="268" s="2" customFormat="1" ht="18" customHeight="1" spans="1:36">
      <c r="A268" s="14"/>
      <c r="B268" s="15" t="s">
        <v>20</v>
      </c>
      <c r="C268" s="14"/>
      <c r="D268" s="14"/>
      <c r="E268" s="11"/>
      <c r="F268" s="11"/>
      <c r="G268" s="14"/>
      <c r="H268" s="14"/>
      <c r="I268" s="14"/>
      <c r="J268" s="14"/>
      <c r="K268" s="14"/>
      <c r="L268" s="14"/>
      <c r="M268" s="14"/>
      <c r="N268" s="14"/>
      <c r="O268" s="14"/>
      <c r="P268" s="14"/>
      <c r="Q268" s="14"/>
      <c r="R268" s="11"/>
      <c r="S268" s="11"/>
      <c r="T268" s="11"/>
      <c r="U268" s="11"/>
      <c r="V268" s="11"/>
      <c r="W268" s="11">
        <f>W269+W271</f>
        <v>300</v>
      </c>
      <c r="X268" s="14"/>
      <c r="Y268" s="14"/>
      <c r="Z268" s="14"/>
      <c r="AA268" s="14"/>
      <c r="AB268" s="11"/>
      <c r="AC268" s="11"/>
      <c r="AD268" s="11"/>
      <c r="AE268" s="11"/>
      <c r="AF268" s="11"/>
      <c r="AG268" s="11"/>
      <c r="AH268" s="11"/>
      <c r="AI268" s="11"/>
      <c r="AJ268" s="11"/>
    </row>
    <row r="269" s="2" customFormat="1" ht="18" customHeight="1" spans="1:36">
      <c r="A269" s="14"/>
      <c r="B269" s="15" t="s">
        <v>1791</v>
      </c>
      <c r="C269" s="14"/>
      <c r="D269" s="14"/>
      <c r="E269" s="11"/>
      <c r="F269" s="11"/>
      <c r="G269" s="14"/>
      <c r="H269" s="14"/>
      <c r="I269" s="14"/>
      <c r="J269" s="14"/>
      <c r="K269" s="14"/>
      <c r="L269" s="14"/>
      <c r="M269" s="14"/>
      <c r="N269" s="14"/>
      <c r="O269" s="14"/>
      <c r="P269" s="14"/>
      <c r="Q269" s="14"/>
      <c r="R269" s="11"/>
      <c r="S269" s="11"/>
      <c r="T269" s="11"/>
      <c r="U269" s="11"/>
      <c r="V269" s="11"/>
      <c r="W269" s="11">
        <v>300</v>
      </c>
      <c r="X269" s="14"/>
      <c r="Y269" s="14"/>
      <c r="Z269" s="14"/>
      <c r="AA269" s="14"/>
      <c r="AB269" s="11"/>
      <c r="AC269" s="11"/>
      <c r="AD269" s="11"/>
      <c r="AE269" s="11"/>
      <c r="AF269" s="11"/>
      <c r="AG269" s="11"/>
      <c r="AH269" s="11"/>
      <c r="AI269" s="11"/>
      <c r="AJ269" s="11"/>
    </row>
    <row r="270" s="2" customFormat="1" ht="160" customHeight="1" spans="1:36">
      <c r="A270" s="14"/>
      <c r="B270" s="14"/>
      <c r="C270" s="19" t="s">
        <v>1792</v>
      </c>
      <c r="D270" s="19" t="s">
        <v>1793</v>
      </c>
      <c r="E270" s="19" t="s">
        <v>92</v>
      </c>
      <c r="F270" s="19" t="s">
        <v>1752</v>
      </c>
      <c r="G270" s="19" t="s">
        <v>1794</v>
      </c>
      <c r="H270" s="19" t="s">
        <v>1795</v>
      </c>
      <c r="I270" s="19" t="s">
        <v>1796</v>
      </c>
      <c r="J270" s="19" t="s">
        <v>1797</v>
      </c>
      <c r="K270" s="19" t="s">
        <v>98</v>
      </c>
      <c r="L270" s="19" t="s">
        <v>99</v>
      </c>
      <c r="M270" s="19"/>
      <c r="N270" s="19"/>
      <c r="O270" s="19" t="s">
        <v>1798</v>
      </c>
      <c r="P270" s="19"/>
      <c r="Q270" s="19" t="s">
        <v>103</v>
      </c>
      <c r="R270" s="19" t="s">
        <v>1758</v>
      </c>
      <c r="S270" s="19" t="s">
        <v>1758</v>
      </c>
      <c r="T270" s="19" t="s">
        <v>1776</v>
      </c>
      <c r="U270" s="19">
        <v>13809169960</v>
      </c>
      <c r="V270" s="19" t="s">
        <v>106</v>
      </c>
      <c r="W270" s="19">
        <v>300</v>
      </c>
      <c r="X270" s="19"/>
      <c r="Y270" s="19"/>
      <c r="Z270" s="19"/>
      <c r="AA270" s="19"/>
      <c r="AB270" s="19">
        <v>5600</v>
      </c>
      <c r="AC270" s="19">
        <v>5600</v>
      </c>
      <c r="AD270" s="19" t="s">
        <v>108</v>
      </c>
      <c r="AE270" s="19" t="s">
        <v>108</v>
      </c>
      <c r="AF270" s="19" t="s">
        <v>107</v>
      </c>
      <c r="AG270" s="19" t="s">
        <v>108</v>
      </c>
      <c r="AH270" s="19"/>
      <c r="AI270" s="19" t="s">
        <v>108</v>
      </c>
      <c r="AJ270" s="11"/>
    </row>
    <row r="271" s="2" customFormat="1" ht="23" customHeight="1" spans="1:36">
      <c r="A271" s="14"/>
      <c r="B271" s="15" t="s">
        <v>1799</v>
      </c>
      <c r="C271" s="14"/>
      <c r="D271" s="14"/>
      <c r="E271" s="11"/>
      <c r="F271" s="11"/>
      <c r="G271" s="14"/>
      <c r="H271" s="14"/>
      <c r="I271" s="14"/>
      <c r="J271" s="14"/>
      <c r="K271" s="14"/>
      <c r="L271" s="14"/>
      <c r="M271" s="14"/>
      <c r="N271" s="14"/>
      <c r="O271" s="14"/>
      <c r="P271" s="14"/>
      <c r="Q271" s="14"/>
      <c r="R271" s="11"/>
      <c r="S271" s="11"/>
      <c r="T271" s="11"/>
      <c r="U271" s="11"/>
      <c r="V271" s="11"/>
      <c r="W271" s="11"/>
      <c r="X271" s="14"/>
      <c r="Y271" s="14"/>
      <c r="Z271" s="14"/>
      <c r="AA271" s="14"/>
      <c r="AB271" s="11"/>
      <c r="AC271" s="11"/>
      <c r="AD271" s="11"/>
      <c r="AE271" s="11"/>
      <c r="AF271" s="11"/>
      <c r="AG271" s="11"/>
      <c r="AH271" s="11"/>
      <c r="AI271" s="11"/>
      <c r="AJ271" s="11"/>
    </row>
    <row r="272" s="2" customFormat="1" ht="18" customHeight="1" spans="1:36">
      <c r="A272" s="14"/>
      <c r="B272" s="14"/>
      <c r="C272" s="14"/>
      <c r="D272" s="14"/>
      <c r="E272" s="11"/>
      <c r="F272" s="11"/>
      <c r="G272" s="14"/>
      <c r="H272" s="14"/>
      <c r="I272" s="14"/>
      <c r="J272" s="14"/>
      <c r="K272" s="14"/>
      <c r="L272" s="14"/>
      <c r="M272" s="14"/>
      <c r="N272" s="14"/>
      <c r="O272" s="14"/>
      <c r="P272" s="14"/>
      <c r="Q272" s="14"/>
      <c r="R272" s="11"/>
      <c r="S272" s="11"/>
      <c r="T272" s="11"/>
      <c r="U272" s="11"/>
      <c r="V272" s="11"/>
      <c r="W272" s="11"/>
      <c r="X272" s="14"/>
      <c r="Y272" s="14"/>
      <c r="Z272" s="14"/>
      <c r="AA272" s="14"/>
      <c r="AB272" s="11"/>
      <c r="AC272" s="11"/>
      <c r="AD272" s="11"/>
      <c r="AE272" s="11"/>
      <c r="AF272" s="11"/>
      <c r="AG272" s="11"/>
      <c r="AH272" s="11"/>
      <c r="AI272" s="11"/>
      <c r="AJ272" s="11"/>
    </row>
    <row r="273" s="2" customFormat="1" ht="18" customHeight="1" spans="1:36">
      <c r="A273" s="14"/>
      <c r="B273" s="15" t="s">
        <v>21</v>
      </c>
      <c r="C273" s="14"/>
      <c r="D273" s="14"/>
      <c r="E273" s="11"/>
      <c r="F273" s="11"/>
      <c r="G273" s="14"/>
      <c r="H273" s="14"/>
      <c r="I273" s="14"/>
      <c r="J273" s="14"/>
      <c r="K273" s="14"/>
      <c r="L273" s="14"/>
      <c r="M273" s="14"/>
      <c r="N273" s="14"/>
      <c r="O273" s="14"/>
      <c r="P273" s="14"/>
      <c r="Q273" s="14"/>
      <c r="R273" s="11"/>
      <c r="S273" s="11"/>
      <c r="T273" s="11"/>
      <c r="U273" s="11"/>
      <c r="V273" s="11"/>
      <c r="W273" s="11">
        <f>W274+W276+W278</f>
        <v>28</v>
      </c>
      <c r="X273" s="14"/>
      <c r="Y273" s="14"/>
      <c r="Z273" s="14"/>
      <c r="AA273" s="14"/>
      <c r="AB273" s="11"/>
      <c r="AC273" s="11"/>
      <c r="AD273" s="11"/>
      <c r="AE273" s="11"/>
      <c r="AF273" s="11"/>
      <c r="AG273" s="11"/>
      <c r="AH273" s="11"/>
      <c r="AI273" s="11"/>
      <c r="AJ273" s="11"/>
    </row>
    <row r="274" s="2" customFormat="1" ht="32" customHeight="1" spans="1:36">
      <c r="A274" s="14"/>
      <c r="B274" s="15" t="s">
        <v>1800</v>
      </c>
      <c r="C274" s="14"/>
      <c r="D274" s="14"/>
      <c r="E274" s="11"/>
      <c r="F274" s="11"/>
      <c r="G274" s="14"/>
      <c r="H274" s="14"/>
      <c r="I274" s="14"/>
      <c r="J274" s="14"/>
      <c r="K274" s="14"/>
      <c r="L274" s="14"/>
      <c r="M274" s="14"/>
      <c r="N274" s="14"/>
      <c r="O274" s="14"/>
      <c r="P274" s="14"/>
      <c r="Q274" s="14"/>
      <c r="R274" s="11"/>
      <c r="S274" s="11"/>
      <c r="T274" s="11"/>
      <c r="U274" s="11"/>
      <c r="V274" s="11"/>
      <c r="W274" s="11"/>
      <c r="X274" s="14"/>
      <c r="Y274" s="14"/>
      <c r="Z274" s="14"/>
      <c r="AA274" s="14"/>
      <c r="AB274" s="11"/>
      <c r="AC274" s="11"/>
      <c r="AD274" s="11"/>
      <c r="AE274" s="11"/>
      <c r="AF274" s="11"/>
      <c r="AG274" s="11"/>
      <c r="AH274" s="11"/>
      <c r="AI274" s="11"/>
      <c r="AJ274" s="11"/>
    </row>
    <row r="275" s="2" customFormat="1" ht="18" customHeight="1" spans="1:36">
      <c r="A275" s="14"/>
      <c r="B275" s="14"/>
      <c r="C275" s="14"/>
      <c r="D275" s="14"/>
      <c r="E275" s="11"/>
      <c r="F275" s="11"/>
      <c r="G275" s="14"/>
      <c r="H275" s="14"/>
      <c r="I275" s="14"/>
      <c r="J275" s="14"/>
      <c r="K275" s="14"/>
      <c r="L275" s="14"/>
      <c r="M275" s="14"/>
      <c r="N275" s="14"/>
      <c r="O275" s="14"/>
      <c r="P275" s="14"/>
      <c r="Q275" s="14"/>
      <c r="R275" s="11"/>
      <c r="S275" s="11"/>
      <c r="T275" s="11"/>
      <c r="U275" s="11"/>
      <c r="V275" s="11"/>
      <c r="W275" s="11"/>
      <c r="X275" s="14"/>
      <c r="Y275" s="14"/>
      <c r="Z275" s="14"/>
      <c r="AA275" s="14"/>
      <c r="AB275" s="11"/>
      <c r="AC275" s="11"/>
      <c r="AD275" s="11"/>
      <c r="AE275" s="11"/>
      <c r="AF275" s="11"/>
      <c r="AG275" s="11"/>
      <c r="AH275" s="11"/>
      <c r="AI275" s="11"/>
      <c r="AJ275" s="11"/>
    </row>
    <row r="276" s="2" customFormat="1" ht="18" customHeight="1" spans="1:36">
      <c r="A276" s="14"/>
      <c r="B276" s="15" t="s">
        <v>1801</v>
      </c>
      <c r="C276" s="14"/>
      <c r="D276" s="14"/>
      <c r="E276" s="11"/>
      <c r="F276" s="11"/>
      <c r="G276" s="14"/>
      <c r="H276" s="14"/>
      <c r="I276" s="14"/>
      <c r="J276" s="14"/>
      <c r="K276" s="14"/>
      <c r="L276" s="14"/>
      <c r="M276" s="14"/>
      <c r="N276" s="14"/>
      <c r="O276" s="14"/>
      <c r="P276" s="14"/>
      <c r="Q276" s="14"/>
      <c r="R276" s="11"/>
      <c r="S276" s="11"/>
      <c r="T276" s="11"/>
      <c r="U276" s="11"/>
      <c r="V276" s="11"/>
      <c r="W276" s="11">
        <f>SUM(W277)</f>
        <v>28</v>
      </c>
      <c r="X276" s="14"/>
      <c r="Y276" s="14"/>
      <c r="Z276" s="14"/>
      <c r="AA276" s="14"/>
      <c r="AB276" s="11"/>
      <c r="AC276" s="11"/>
      <c r="AD276" s="11"/>
      <c r="AE276" s="11"/>
      <c r="AF276" s="11"/>
      <c r="AG276" s="11"/>
      <c r="AH276" s="11"/>
      <c r="AI276" s="11"/>
      <c r="AJ276" s="11"/>
    </row>
    <row r="277" s="2" customFormat="1" ht="90" customHeight="1" spans="1:36">
      <c r="A277" s="14"/>
      <c r="B277" s="14"/>
      <c r="C277" s="19" t="s">
        <v>1802</v>
      </c>
      <c r="D277" s="19" t="s">
        <v>1803</v>
      </c>
      <c r="E277" s="19" t="s">
        <v>92</v>
      </c>
      <c r="F277" s="19" t="s">
        <v>1752</v>
      </c>
      <c r="G277" s="19" t="s">
        <v>1804</v>
      </c>
      <c r="H277" s="39"/>
      <c r="I277" s="39" t="s">
        <v>1805</v>
      </c>
      <c r="J277" s="44" t="s">
        <v>1806</v>
      </c>
      <c r="K277" s="20" t="s">
        <v>98</v>
      </c>
      <c r="L277" s="19" t="s">
        <v>99</v>
      </c>
      <c r="M277" s="19"/>
      <c r="N277" s="19"/>
      <c r="O277" s="19" t="s">
        <v>1807</v>
      </c>
      <c r="P277" s="19"/>
      <c r="Q277" s="19" t="s">
        <v>585</v>
      </c>
      <c r="R277" s="44" t="s">
        <v>1808</v>
      </c>
      <c r="S277" s="19" t="s">
        <v>1809</v>
      </c>
      <c r="T277" s="44" t="s">
        <v>1810</v>
      </c>
      <c r="U277" s="44">
        <v>4830665</v>
      </c>
      <c r="V277" s="20" t="s">
        <v>106</v>
      </c>
      <c r="W277" s="19">
        <v>28</v>
      </c>
      <c r="X277" s="19"/>
      <c r="Y277" s="19"/>
      <c r="Z277" s="19"/>
      <c r="AA277" s="19"/>
      <c r="AB277" s="44">
        <v>800</v>
      </c>
      <c r="AC277" s="44">
        <v>800</v>
      </c>
      <c r="AD277" s="44" t="s">
        <v>108</v>
      </c>
      <c r="AE277" s="44" t="s">
        <v>107</v>
      </c>
      <c r="AF277" s="19" t="s">
        <v>108</v>
      </c>
      <c r="AG277" s="19" t="s">
        <v>108</v>
      </c>
      <c r="AH277" s="19"/>
      <c r="AI277" s="19" t="s">
        <v>108</v>
      </c>
      <c r="AJ277" s="11"/>
    </row>
    <row r="278" s="2" customFormat="1" ht="18" customHeight="1" spans="1:36">
      <c r="A278" s="14"/>
      <c r="B278" s="15" t="s">
        <v>1811</v>
      </c>
      <c r="C278" s="14"/>
      <c r="D278" s="14"/>
      <c r="E278" s="11"/>
      <c r="F278" s="19"/>
      <c r="G278" s="14"/>
      <c r="H278" s="14"/>
      <c r="I278" s="14"/>
      <c r="J278" s="14"/>
      <c r="K278" s="14"/>
      <c r="L278" s="19"/>
      <c r="M278" s="19"/>
      <c r="N278" s="19"/>
      <c r="O278" s="19"/>
      <c r="P278" s="19"/>
      <c r="Q278" s="19"/>
      <c r="R278" s="11"/>
      <c r="S278" s="11"/>
      <c r="T278" s="11"/>
      <c r="U278" s="11"/>
      <c r="V278" s="11"/>
      <c r="W278" s="11"/>
      <c r="X278" s="14"/>
      <c r="Y278" s="14"/>
      <c r="Z278" s="14"/>
      <c r="AA278" s="14"/>
      <c r="AB278" s="11"/>
      <c r="AC278" s="11"/>
      <c r="AD278" s="11"/>
      <c r="AE278" s="11"/>
      <c r="AF278" s="11"/>
      <c r="AG278" s="11"/>
      <c r="AH278" s="11"/>
      <c r="AI278" s="11"/>
      <c r="AJ278" s="11"/>
    </row>
    <row r="279" s="2" customFormat="1" ht="18" customHeight="1" spans="1:36">
      <c r="A279" s="14"/>
      <c r="B279" s="14"/>
      <c r="C279" s="14"/>
      <c r="D279" s="14"/>
      <c r="E279" s="11"/>
      <c r="F279" s="19"/>
      <c r="G279" s="14"/>
      <c r="H279" s="14"/>
      <c r="I279" s="14"/>
      <c r="J279" s="14"/>
      <c r="K279" s="14"/>
      <c r="L279" s="19"/>
      <c r="M279" s="19"/>
      <c r="N279" s="19"/>
      <c r="O279" s="19"/>
      <c r="P279" s="19"/>
      <c r="Q279" s="19"/>
      <c r="R279" s="11"/>
      <c r="S279" s="11"/>
      <c r="T279" s="11"/>
      <c r="U279" s="11"/>
      <c r="V279" s="11"/>
      <c r="W279" s="11"/>
      <c r="X279" s="14"/>
      <c r="Y279" s="14"/>
      <c r="Z279" s="14"/>
      <c r="AA279" s="14"/>
      <c r="AB279" s="11"/>
      <c r="AC279" s="11"/>
      <c r="AD279" s="11"/>
      <c r="AE279" s="11"/>
      <c r="AF279" s="11"/>
      <c r="AG279" s="11"/>
      <c r="AH279" s="11"/>
      <c r="AI279" s="11"/>
      <c r="AJ279" s="11"/>
    </row>
    <row r="280" s="2" customFormat="1" ht="18" customHeight="1" spans="1:36">
      <c r="A280" s="14"/>
      <c r="B280" s="15" t="s">
        <v>22</v>
      </c>
      <c r="C280" s="14"/>
      <c r="D280" s="14"/>
      <c r="E280" s="11"/>
      <c r="F280" s="19"/>
      <c r="G280" s="14"/>
      <c r="H280" s="14"/>
      <c r="I280" s="14"/>
      <c r="J280" s="14"/>
      <c r="K280" s="14"/>
      <c r="L280" s="19"/>
      <c r="M280" s="19"/>
      <c r="N280" s="19"/>
      <c r="O280" s="19"/>
      <c r="P280" s="19"/>
      <c r="Q280" s="19"/>
      <c r="R280" s="11"/>
      <c r="S280" s="11"/>
      <c r="T280" s="11"/>
      <c r="U280" s="11"/>
      <c r="V280" s="11"/>
      <c r="W280" s="11">
        <f>W281+W283</f>
        <v>55</v>
      </c>
      <c r="X280" s="14"/>
      <c r="Y280" s="14"/>
      <c r="Z280" s="14"/>
      <c r="AA280" s="14"/>
      <c r="AB280" s="11"/>
      <c r="AC280" s="11"/>
      <c r="AD280" s="11"/>
      <c r="AE280" s="11"/>
      <c r="AF280" s="11"/>
      <c r="AG280" s="11"/>
      <c r="AH280" s="11"/>
      <c r="AI280" s="11"/>
      <c r="AJ280" s="11"/>
    </row>
    <row r="281" s="2" customFormat="1" ht="18" customHeight="1" spans="1:36">
      <c r="A281" s="14"/>
      <c r="B281" s="15" t="s">
        <v>1812</v>
      </c>
      <c r="C281" s="14"/>
      <c r="D281" s="14"/>
      <c r="E281" s="11"/>
      <c r="F281" s="19"/>
      <c r="G281" s="14"/>
      <c r="H281" s="14"/>
      <c r="I281" s="14"/>
      <c r="J281" s="14"/>
      <c r="K281" s="14"/>
      <c r="L281" s="19"/>
      <c r="M281" s="19"/>
      <c r="N281" s="19"/>
      <c r="O281" s="19"/>
      <c r="P281" s="19"/>
      <c r="Q281" s="19"/>
      <c r="R281" s="11"/>
      <c r="S281" s="11"/>
      <c r="T281" s="11"/>
      <c r="U281" s="11"/>
      <c r="V281" s="11"/>
      <c r="W281" s="11">
        <f>SUM(W282)</f>
        <v>55</v>
      </c>
      <c r="X281" s="14"/>
      <c r="Y281" s="14"/>
      <c r="Z281" s="14"/>
      <c r="AA281" s="14"/>
      <c r="AB281" s="11"/>
      <c r="AC281" s="11"/>
      <c r="AD281" s="11"/>
      <c r="AE281" s="11"/>
      <c r="AF281" s="11"/>
      <c r="AG281" s="11"/>
      <c r="AH281" s="11"/>
      <c r="AI281" s="11"/>
      <c r="AJ281" s="11"/>
    </row>
    <row r="282" s="2" customFormat="1" ht="90" customHeight="1" spans="1:36">
      <c r="A282" s="14"/>
      <c r="B282" s="14"/>
      <c r="C282" s="19" t="s">
        <v>1813</v>
      </c>
      <c r="D282" s="19" t="s">
        <v>1814</v>
      </c>
      <c r="E282" s="19" t="s">
        <v>92</v>
      </c>
      <c r="F282" s="19" t="s">
        <v>1752</v>
      </c>
      <c r="G282" s="39" t="s">
        <v>1815</v>
      </c>
      <c r="H282" s="39"/>
      <c r="I282" s="39" t="s">
        <v>1816</v>
      </c>
      <c r="J282" s="44" t="s">
        <v>1817</v>
      </c>
      <c r="K282" s="20" t="s">
        <v>98</v>
      </c>
      <c r="L282" s="19" t="s">
        <v>99</v>
      </c>
      <c r="M282" s="19"/>
      <c r="N282" s="19"/>
      <c r="O282" s="19" t="s">
        <v>1818</v>
      </c>
      <c r="P282" s="19"/>
      <c r="Q282" s="19" t="s">
        <v>585</v>
      </c>
      <c r="R282" s="44" t="s">
        <v>1808</v>
      </c>
      <c r="S282" s="19" t="s">
        <v>1809</v>
      </c>
      <c r="T282" s="19" t="s">
        <v>1810</v>
      </c>
      <c r="U282" s="19">
        <v>4830665</v>
      </c>
      <c r="V282" s="20" t="s">
        <v>106</v>
      </c>
      <c r="W282" s="19">
        <v>55</v>
      </c>
      <c r="X282" s="19"/>
      <c r="Y282" s="19"/>
      <c r="Z282" s="19"/>
      <c r="AA282" s="19"/>
      <c r="AB282" s="44">
        <v>855</v>
      </c>
      <c r="AC282" s="44">
        <v>855</v>
      </c>
      <c r="AD282" s="44" t="s">
        <v>108</v>
      </c>
      <c r="AE282" s="44" t="s">
        <v>107</v>
      </c>
      <c r="AF282" s="19" t="s">
        <v>107</v>
      </c>
      <c r="AG282" s="19" t="s">
        <v>108</v>
      </c>
      <c r="AH282" s="19"/>
      <c r="AI282" s="19" t="s">
        <v>108</v>
      </c>
      <c r="AJ282" s="11"/>
    </row>
    <row r="283" s="2" customFormat="1" ht="18" customHeight="1" spans="1:36">
      <c r="A283" s="14"/>
      <c r="B283" s="15" t="s">
        <v>1819</v>
      </c>
      <c r="C283" s="14"/>
      <c r="D283" s="14"/>
      <c r="E283" s="11"/>
      <c r="F283" s="19"/>
      <c r="G283" s="14"/>
      <c r="H283" s="14"/>
      <c r="I283" s="14"/>
      <c r="J283" s="14"/>
      <c r="K283" s="14"/>
      <c r="L283" s="14"/>
      <c r="M283" s="14"/>
      <c r="N283" s="14"/>
      <c r="O283" s="14"/>
      <c r="P283" s="14"/>
      <c r="Q283" s="14"/>
      <c r="R283" s="11"/>
      <c r="S283" s="11"/>
      <c r="T283" s="11"/>
      <c r="U283" s="11"/>
      <c r="V283" s="11"/>
      <c r="W283" s="11"/>
      <c r="X283" s="14"/>
      <c r="Y283" s="14"/>
      <c r="Z283" s="14"/>
      <c r="AA283" s="14"/>
      <c r="AB283" s="11"/>
      <c r="AC283" s="11"/>
      <c r="AD283" s="11"/>
      <c r="AE283" s="11"/>
      <c r="AF283" s="11"/>
      <c r="AG283" s="11"/>
      <c r="AH283" s="11"/>
      <c r="AI283" s="11"/>
      <c r="AJ283" s="11"/>
    </row>
    <row r="284" s="2" customFormat="1" ht="18" customHeight="1" spans="1:36">
      <c r="A284" s="14"/>
      <c r="B284" s="14"/>
      <c r="C284" s="14"/>
      <c r="D284" s="14"/>
      <c r="E284" s="11"/>
      <c r="F284" s="19"/>
      <c r="G284" s="14"/>
      <c r="H284" s="14"/>
      <c r="I284" s="14"/>
      <c r="J284" s="14"/>
      <c r="K284" s="14"/>
      <c r="L284" s="14"/>
      <c r="M284" s="14"/>
      <c r="N284" s="14"/>
      <c r="O284" s="14"/>
      <c r="P284" s="14"/>
      <c r="Q284" s="14"/>
      <c r="R284" s="11"/>
      <c r="S284" s="11"/>
      <c r="T284" s="11"/>
      <c r="U284" s="11"/>
      <c r="V284" s="11"/>
      <c r="W284" s="11"/>
      <c r="X284" s="14"/>
      <c r="Y284" s="14"/>
      <c r="Z284" s="14"/>
      <c r="AA284" s="14"/>
      <c r="AB284" s="11"/>
      <c r="AC284" s="11"/>
      <c r="AD284" s="11"/>
      <c r="AE284" s="11"/>
      <c r="AF284" s="11"/>
      <c r="AG284" s="11"/>
      <c r="AH284" s="11"/>
      <c r="AI284" s="11"/>
      <c r="AJ284" s="11"/>
    </row>
    <row r="285" s="2" customFormat="1" ht="18" customHeight="1" spans="1:36">
      <c r="A285" s="14"/>
      <c r="B285" s="15" t="s">
        <v>23</v>
      </c>
      <c r="C285" s="14"/>
      <c r="D285" s="14"/>
      <c r="E285" s="11"/>
      <c r="F285" s="19"/>
      <c r="G285" s="14"/>
      <c r="H285" s="14"/>
      <c r="I285" s="14"/>
      <c r="J285" s="14"/>
      <c r="K285" s="14"/>
      <c r="L285" s="14"/>
      <c r="M285" s="14"/>
      <c r="N285" s="14"/>
      <c r="O285" s="14"/>
      <c r="P285" s="14"/>
      <c r="Q285" s="14"/>
      <c r="R285" s="11"/>
      <c r="S285" s="11"/>
      <c r="T285" s="11"/>
      <c r="U285" s="11"/>
      <c r="V285" s="11"/>
      <c r="W285" s="11">
        <f>W286+W288+W290</f>
        <v>5</v>
      </c>
      <c r="X285" s="14"/>
      <c r="Y285" s="14"/>
      <c r="Z285" s="14"/>
      <c r="AA285" s="14"/>
      <c r="AB285" s="11"/>
      <c r="AC285" s="11"/>
      <c r="AD285" s="11"/>
      <c r="AE285" s="11"/>
      <c r="AF285" s="11"/>
      <c r="AG285" s="11"/>
      <c r="AH285" s="11"/>
      <c r="AI285" s="11"/>
      <c r="AJ285" s="11"/>
    </row>
    <row r="286" s="2" customFormat="1" ht="18" customHeight="1" spans="1:36">
      <c r="A286" s="14"/>
      <c r="B286" s="15" t="s">
        <v>1820</v>
      </c>
      <c r="C286" s="14"/>
      <c r="D286" s="14"/>
      <c r="E286" s="11"/>
      <c r="F286" s="19"/>
      <c r="G286" s="14"/>
      <c r="H286" s="14"/>
      <c r="I286" s="14"/>
      <c r="J286" s="14"/>
      <c r="K286" s="14"/>
      <c r="L286" s="14"/>
      <c r="M286" s="14"/>
      <c r="N286" s="14"/>
      <c r="O286" s="14"/>
      <c r="P286" s="14"/>
      <c r="Q286" s="14"/>
      <c r="R286" s="11"/>
      <c r="S286" s="11"/>
      <c r="T286" s="11"/>
      <c r="U286" s="11"/>
      <c r="V286" s="11"/>
      <c r="W286" s="11"/>
      <c r="X286" s="14"/>
      <c r="Y286" s="14"/>
      <c r="Z286" s="14"/>
      <c r="AA286" s="14"/>
      <c r="AB286" s="11"/>
      <c r="AC286" s="11"/>
      <c r="AD286" s="11"/>
      <c r="AE286" s="11"/>
      <c r="AF286" s="11"/>
      <c r="AG286" s="11"/>
      <c r="AH286" s="11"/>
      <c r="AI286" s="11"/>
      <c r="AJ286" s="11"/>
    </row>
    <row r="287" s="2" customFormat="1" ht="18" customHeight="1" spans="1:36">
      <c r="A287" s="14"/>
      <c r="B287" s="14"/>
      <c r="C287" s="14"/>
      <c r="D287" s="14"/>
      <c r="E287" s="11"/>
      <c r="F287" s="19"/>
      <c r="G287" s="14"/>
      <c r="H287" s="14"/>
      <c r="I287" s="14"/>
      <c r="J287" s="14"/>
      <c r="K287" s="14"/>
      <c r="L287" s="14"/>
      <c r="M287" s="14"/>
      <c r="N287" s="14"/>
      <c r="O287" s="14"/>
      <c r="P287" s="14"/>
      <c r="Q287" s="14"/>
      <c r="R287" s="11"/>
      <c r="S287" s="11"/>
      <c r="T287" s="11"/>
      <c r="U287" s="11"/>
      <c r="V287" s="11"/>
      <c r="W287" s="11"/>
      <c r="X287" s="14"/>
      <c r="Y287" s="14"/>
      <c r="Z287" s="14"/>
      <c r="AA287" s="14"/>
      <c r="AB287" s="11"/>
      <c r="AC287" s="11"/>
      <c r="AD287" s="11"/>
      <c r="AE287" s="11"/>
      <c r="AF287" s="11"/>
      <c r="AG287" s="11"/>
      <c r="AH287" s="11"/>
      <c r="AI287" s="11"/>
      <c r="AJ287" s="11"/>
    </row>
    <row r="288" s="2" customFormat="1" ht="28" customHeight="1" spans="1:36">
      <c r="A288" s="14"/>
      <c r="B288" s="15" t="s">
        <v>1821</v>
      </c>
      <c r="C288" s="14"/>
      <c r="D288" s="14"/>
      <c r="E288" s="11"/>
      <c r="F288" s="19"/>
      <c r="G288" s="14"/>
      <c r="H288" s="14"/>
      <c r="I288" s="14"/>
      <c r="J288" s="14"/>
      <c r="K288" s="14"/>
      <c r="L288" s="14"/>
      <c r="M288" s="14"/>
      <c r="N288" s="14"/>
      <c r="O288" s="14"/>
      <c r="P288" s="14"/>
      <c r="Q288" s="14"/>
      <c r="R288" s="11"/>
      <c r="S288" s="11"/>
      <c r="T288" s="11"/>
      <c r="U288" s="11"/>
      <c r="V288" s="11"/>
      <c r="W288" s="11">
        <f>SUM(W289)</f>
        <v>5</v>
      </c>
      <c r="X288" s="14"/>
      <c r="Y288" s="14"/>
      <c r="Z288" s="14"/>
      <c r="AA288" s="14"/>
      <c r="AB288" s="11"/>
      <c r="AC288" s="11"/>
      <c r="AD288" s="11"/>
      <c r="AE288" s="11"/>
      <c r="AF288" s="11"/>
      <c r="AG288" s="11"/>
      <c r="AH288" s="11"/>
      <c r="AI288" s="11"/>
      <c r="AJ288" s="11"/>
    </row>
    <row r="289" s="2" customFormat="1" ht="102" customHeight="1" spans="1:36">
      <c r="A289" s="14"/>
      <c r="B289" s="14"/>
      <c r="C289" s="19" t="s">
        <v>1822</v>
      </c>
      <c r="D289" s="19" t="s">
        <v>1823</v>
      </c>
      <c r="E289" s="19" t="s">
        <v>92</v>
      </c>
      <c r="F289" s="19" t="s">
        <v>600</v>
      </c>
      <c r="G289" s="19" t="s">
        <v>1824</v>
      </c>
      <c r="H289" s="19"/>
      <c r="I289" s="19" t="s">
        <v>1825</v>
      </c>
      <c r="J289" s="19" t="s">
        <v>1826</v>
      </c>
      <c r="K289" s="19" t="s">
        <v>1827</v>
      </c>
      <c r="L289" s="19" t="s">
        <v>1828</v>
      </c>
      <c r="M289" s="19"/>
      <c r="N289" s="19"/>
      <c r="O289" s="19" t="s">
        <v>1829</v>
      </c>
      <c r="P289" s="19"/>
      <c r="Q289" s="19" t="s">
        <v>467</v>
      </c>
      <c r="R289" s="19" t="s">
        <v>1830</v>
      </c>
      <c r="S289" s="19" t="s">
        <v>1831</v>
      </c>
      <c r="T289" s="19" t="s">
        <v>1832</v>
      </c>
      <c r="U289" s="19">
        <v>13809169921</v>
      </c>
      <c r="V289" s="19" t="s">
        <v>106</v>
      </c>
      <c r="W289" s="19">
        <v>5</v>
      </c>
      <c r="X289" s="19"/>
      <c r="Y289" s="19"/>
      <c r="Z289" s="19"/>
      <c r="AA289" s="19"/>
      <c r="AB289" s="19">
        <v>175</v>
      </c>
      <c r="AC289" s="19">
        <v>50</v>
      </c>
      <c r="AD289" s="19" t="s">
        <v>108</v>
      </c>
      <c r="AE289" s="19" t="s">
        <v>108</v>
      </c>
      <c r="AF289" s="19"/>
      <c r="AG289" s="19" t="s">
        <v>108</v>
      </c>
      <c r="AH289" s="19"/>
      <c r="AI289" s="19" t="s">
        <v>108</v>
      </c>
      <c r="AJ289" s="46"/>
    </row>
    <row r="290" s="2" customFormat="1" ht="25" customHeight="1" spans="1:36">
      <c r="A290" s="14"/>
      <c r="B290" s="15" t="s">
        <v>1833</v>
      </c>
      <c r="C290" s="14"/>
      <c r="D290" s="14"/>
      <c r="E290" s="11"/>
      <c r="F290" s="19"/>
      <c r="G290" s="14"/>
      <c r="H290" s="14"/>
      <c r="I290" s="14"/>
      <c r="J290" s="14"/>
      <c r="K290" s="14"/>
      <c r="L290" s="14"/>
      <c r="M290" s="14"/>
      <c r="N290" s="14"/>
      <c r="O290" s="14"/>
      <c r="P290" s="14"/>
      <c r="Q290" s="14"/>
      <c r="R290" s="11"/>
      <c r="S290" s="11"/>
      <c r="T290" s="11"/>
      <c r="U290" s="11"/>
      <c r="V290" s="11"/>
      <c r="W290" s="11"/>
      <c r="X290" s="14"/>
      <c r="Y290" s="14"/>
      <c r="Z290" s="14"/>
      <c r="AA290" s="14"/>
      <c r="AB290" s="11"/>
      <c r="AC290" s="11"/>
      <c r="AD290" s="11"/>
      <c r="AE290" s="11"/>
      <c r="AF290" s="11"/>
      <c r="AG290" s="11"/>
      <c r="AH290" s="11"/>
      <c r="AI290" s="11"/>
      <c r="AJ290" s="11"/>
    </row>
    <row r="291" s="2" customFormat="1" ht="18" customHeight="1" spans="1:36">
      <c r="A291" s="14"/>
      <c r="B291" s="14"/>
      <c r="C291" s="14"/>
      <c r="D291" s="14"/>
      <c r="E291" s="11"/>
      <c r="F291" s="19"/>
      <c r="G291" s="14"/>
      <c r="H291" s="14"/>
      <c r="I291" s="14"/>
      <c r="J291" s="14"/>
      <c r="K291" s="14"/>
      <c r="L291" s="14"/>
      <c r="M291" s="14"/>
      <c r="N291" s="14"/>
      <c r="O291" s="14"/>
      <c r="P291" s="14"/>
      <c r="Q291" s="14"/>
      <c r="R291" s="11"/>
      <c r="S291" s="11"/>
      <c r="T291" s="11"/>
      <c r="U291" s="11"/>
      <c r="V291" s="11"/>
      <c r="W291" s="11"/>
      <c r="X291" s="14"/>
      <c r="Y291" s="14"/>
      <c r="Z291" s="14"/>
      <c r="AA291" s="14"/>
      <c r="AB291" s="11"/>
      <c r="AC291" s="11"/>
      <c r="AD291" s="11"/>
      <c r="AE291" s="11"/>
      <c r="AF291" s="11"/>
      <c r="AG291" s="11"/>
      <c r="AH291" s="11"/>
      <c r="AI291" s="11"/>
      <c r="AJ291" s="11"/>
    </row>
    <row r="292" s="2" customFormat="1" ht="18" customHeight="1" spans="1:36">
      <c r="A292" s="14"/>
      <c r="B292" s="15" t="s">
        <v>24</v>
      </c>
      <c r="C292" s="14"/>
      <c r="D292" s="14"/>
      <c r="E292" s="11"/>
      <c r="F292" s="19"/>
      <c r="G292" s="14"/>
      <c r="H292" s="14"/>
      <c r="I292" s="14"/>
      <c r="J292" s="14"/>
      <c r="K292" s="14"/>
      <c r="L292" s="14"/>
      <c r="M292" s="14"/>
      <c r="N292" s="14"/>
      <c r="O292" s="14"/>
      <c r="P292" s="14"/>
      <c r="Q292" s="14"/>
      <c r="R292" s="11"/>
      <c r="S292" s="11"/>
      <c r="T292" s="11"/>
      <c r="U292" s="11"/>
      <c r="V292" s="11"/>
      <c r="W292" s="11">
        <f>SUM(W293:W297)</f>
        <v>447</v>
      </c>
      <c r="X292" s="14"/>
      <c r="Y292" s="14"/>
      <c r="Z292" s="14"/>
      <c r="AA292" s="14"/>
      <c r="AB292" s="11"/>
      <c r="AC292" s="11"/>
      <c r="AD292" s="11"/>
      <c r="AE292" s="11"/>
      <c r="AF292" s="11"/>
      <c r="AG292" s="11"/>
      <c r="AH292" s="11"/>
      <c r="AI292" s="11"/>
      <c r="AJ292" s="11"/>
    </row>
    <row r="293" s="2" customFormat="1" ht="105" customHeight="1" spans="1:36">
      <c r="A293" s="14"/>
      <c r="B293" s="15"/>
      <c r="C293" s="19" t="s">
        <v>1834</v>
      </c>
      <c r="D293" s="19" t="s">
        <v>1835</v>
      </c>
      <c r="E293" s="19" t="s">
        <v>92</v>
      </c>
      <c r="F293" s="19" t="s">
        <v>1836</v>
      </c>
      <c r="G293" s="19" t="s">
        <v>1837</v>
      </c>
      <c r="H293" s="19" t="s">
        <v>1838</v>
      </c>
      <c r="I293" s="19" t="s">
        <v>1839</v>
      </c>
      <c r="J293" s="19" t="s">
        <v>1840</v>
      </c>
      <c r="K293" s="20" t="s">
        <v>98</v>
      </c>
      <c r="L293" s="19" t="s">
        <v>99</v>
      </c>
      <c r="M293" s="19" t="s">
        <v>1841</v>
      </c>
      <c r="N293" s="19" t="s">
        <v>1842</v>
      </c>
      <c r="O293" s="19" t="s">
        <v>1843</v>
      </c>
      <c r="P293" s="19"/>
      <c r="Q293" s="19" t="s">
        <v>103</v>
      </c>
      <c r="R293" s="19" t="s">
        <v>1844</v>
      </c>
      <c r="S293" s="19" t="s">
        <v>1845</v>
      </c>
      <c r="T293" s="19" t="s">
        <v>1846</v>
      </c>
      <c r="U293" s="19">
        <v>18009162876</v>
      </c>
      <c r="V293" s="20" t="s">
        <v>106</v>
      </c>
      <c r="W293" s="19">
        <v>32.4</v>
      </c>
      <c r="X293" s="19"/>
      <c r="Y293" s="19"/>
      <c r="Z293" s="19"/>
      <c r="AA293" s="19"/>
      <c r="AB293" s="19">
        <v>27</v>
      </c>
      <c r="AC293" s="19">
        <v>27</v>
      </c>
      <c r="AD293" s="19" t="s">
        <v>108</v>
      </c>
      <c r="AE293" s="19" t="s">
        <v>107</v>
      </c>
      <c r="AF293" s="19" t="s">
        <v>108</v>
      </c>
      <c r="AG293" s="19" t="s">
        <v>108</v>
      </c>
      <c r="AH293" s="19"/>
      <c r="AI293" s="19" t="s">
        <v>108</v>
      </c>
      <c r="AJ293" s="19"/>
    </row>
    <row r="294" s="2" customFormat="1" ht="80" customHeight="1" spans="1:36">
      <c r="A294" s="14"/>
      <c r="B294" s="15"/>
      <c r="C294" s="19" t="s">
        <v>1847</v>
      </c>
      <c r="D294" s="19" t="s">
        <v>1848</v>
      </c>
      <c r="E294" s="19" t="s">
        <v>92</v>
      </c>
      <c r="F294" s="19" t="s">
        <v>1752</v>
      </c>
      <c r="G294" s="19" t="s">
        <v>1849</v>
      </c>
      <c r="H294" s="19" t="s">
        <v>1838</v>
      </c>
      <c r="I294" s="19" t="s">
        <v>1850</v>
      </c>
      <c r="J294" s="19" t="s">
        <v>1851</v>
      </c>
      <c r="K294" s="20" t="s">
        <v>98</v>
      </c>
      <c r="L294" s="19" t="s">
        <v>99</v>
      </c>
      <c r="M294" s="19" t="s">
        <v>1852</v>
      </c>
      <c r="N294" s="19" t="s">
        <v>1853</v>
      </c>
      <c r="O294" s="19" t="s">
        <v>1854</v>
      </c>
      <c r="P294" s="19"/>
      <c r="Q294" s="19" t="s">
        <v>585</v>
      </c>
      <c r="R294" s="44" t="s">
        <v>1808</v>
      </c>
      <c r="S294" s="19" t="s">
        <v>1809</v>
      </c>
      <c r="T294" s="19" t="s">
        <v>1855</v>
      </c>
      <c r="U294" s="19">
        <v>4828836</v>
      </c>
      <c r="V294" s="20" t="s">
        <v>106</v>
      </c>
      <c r="W294" s="19">
        <v>91.2</v>
      </c>
      <c r="X294" s="19"/>
      <c r="Y294" s="19"/>
      <c r="Z294" s="19"/>
      <c r="AA294" s="19"/>
      <c r="AB294" s="19">
        <v>152</v>
      </c>
      <c r="AC294" s="19">
        <v>152</v>
      </c>
      <c r="AD294" s="19" t="s">
        <v>108</v>
      </c>
      <c r="AE294" s="44" t="s">
        <v>107</v>
      </c>
      <c r="AF294" s="19" t="s">
        <v>108</v>
      </c>
      <c r="AG294" s="19" t="s">
        <v>108</v>
      </c>
      <c r="AH294" s="19"/>
      <c r="AI294" s="19" t="s">
        <v>108</v>
      </c>
      <c r="AJ294" s="19"/>
    </row>
    <row r="295" s="2" customFormat="1" ht="84" customHeight="1" spans="1:36">
      <c r="A295" s="14"/>
      <c r="B295" s="15"/>
      <c r="C295" s="19" t="s">
        <v>1856</v>
      </c>
      <c r="D295" s="19" t="s">
        <v>1857</v>
      </c>
      <c r="E295" s="19" t="s">
        <v>92</v>
      </c>
      <c r="F295" s="19" t="s">
        <v>1752</v>
      </c>
      <c r="G295" s="19" t="s">
        <v>1858</v>
      </c>
      <c r="H295" s="19" t="s">
        <v>1838</v>
      </c>
      <c r="I295" s="19" t="s">
        <v>1850</v>
      </c>
      <c r="J295" s="19" t="s">
        <v>1859</v>
      </c>
      <c r="K295" s="20" t="s">
        <v>98</v>
      </c>
      <c r="L295" s="19" t="s">
        <v>99</v>
      </c>
      <c r="M295" s="19" t="s">
        <v>1852</v>
      </c>
      <c r="N295" s="19" t="s">
        <v>1853</v>
      </c>
      <c r="O295" s="19" t="s">
        <v>1854</v>
      </c>
      <c r="P295" s="19"/>
      <c r="Q295" s="19" t="s">
        <v>585</v>
      </c>
      <c r="R295" s="44" t="s">
        <v>1808</v>
      </c>
      <c r="S295" s="19" t="s">
        <v>1809</v>
      </c>
      <c r="T295" s="19" t="s">
        <v>1855</v>
      </c>
      <c r="U295" s="19">
        <v>4828836</v>
      </c>
      <c r="V295" s="20" t="s">
        <v>106</v>
      </c>
      <c r="W295" s="19">
        <v>91.2</v>
      </c>
      <c r="X295" s="19"/>
      <c r="Y295" s="19"/>
      <c r="Z295" s="19"/>
      <c r="AA295" s="19"/>
      <c r="AB295" s="19">
        <v>152</v>
      </c>
      <c r="AC295" s="19">
        <v>152</v>
      </c>
      <c r="AD295" s="19" t="s">
        <v>108</v>
      </c>
      <c r="AE295" s="44" t="s">
        <v>107</v>
      </c>
      <c r="AF295" s="19" t="s">
        <v>108</v>
      </c>
      <c r="AG295" s="19" t="s">
        <v>108</v>
      </c>
      <c r="AH295" s="19"/>
      <c r="AI295" s="19" t="s">
        <v>108</v>
      </c>
      <c r="AJ295" s="19"/>
    </row>
    <row r="296" s="2" customFormat="1" ht="83" customHeight="1" spans="1:36">
      <c r="A296" s="14"/>
      <c r="B296" s="15"/>
      <c r="C296" s="19" t="s">
        <v>1860</v>
      </c>
      <c r="D296" s="19" t="s">
        <v>1861</v>
      </c>
      <c r="E296" s="19" t="s">
        <v>92</v>
      </c>
      <c r="F296" s="19" t="s">
        <v>600</v>
      </c>
      <c r="G296" s="19" t="s">
        <v>1862</v>
      </c>
      <c r="H296" s="19" t="s">
        <v>1838</v>
      </c>
      <c r="I296" s="19" t="s">
        <v>1863</v>
      </c>
      <c r="J296" s="19" t="s">
        <v>1864</v>
      </c>
      <c r="K296" s="19" t="s">
        <v>98</v>
      </c>
      <c r="L296" s="19" t="s">
        <v>99</v>
      </c>
      <c r="M296" s="19"/>
      <c r="N296" s="19" t="s">
        <v>1853</v>
      </c>
      <c r="O296" s="19" t="s">
        <v>1865</v>
      </c>
      <c r="P296" s="19"/>
      <c r="Q296" s="19" t="s">
        <v>505</v>
      </c>
      <c r="R296" s="19" t="s">
        <v>496</v>
      </c>
      <c r="S296" s="19" t="s">
        <v>496</v>
      </c>
      <c r="T296" s="19" t="s">
        <v>497</v>
      </c>
      <c r="U296" s="19">
        <v>13909169600</v>
      </c>
      <c r="V296" s="19" t="s">
        <v>106</v>
      </c>
      <c r="W296" s="19">
        <v>49.8</v>
      </c>
      <c r="X296" s="19"/>
      <c r="Y296" s="19"/>
      <c r="Z296" s="19"/>
      <c r="AA296" s="19"/>
      <c r="AB296" s="19">
        <v>83</v>
      </c>
      <c r="AC296" s="19">
        <v>83</v>
      </c>
      <c r="AD296" s="19" t="s">
        <v>108</v>
      </c>
      <c r="AE296" s="19" t="s">
        <v>108</v>
      </c>
      <c r="AF296" s="19" t="s">
        <v>108</v>
      </c>
      <c r="AG296" s="19" t="s">
        <v>108</v>
      </c>
      <c r="AH296" s="19"/>
      <c r="AI296" s="19" t="s">
        <v>108</v>
      </c>
      <c r="AJ296" s="19"/>
    </row>
    <row r="297" s="2" customFormat="1" ht="83" customHeight="1" spans="1:36">
      <c r="A297" s="14"/>
      <c r="B297" s="15"/>
      <c r="C297" s="19" t="s">
        <v>1866</v>
      </c>
      <c r="D297" s="19" t="s">
        <v>1867</v>
      </c>
      <c r="E297" s="19" t="s">
        <v>92</v>
      </c>
      <c r="F297" s="19" t="s">
        <v>600</v>
      </c>
      <c r="G297" s="19" t="s">
        <v>1868</v>
      </c>
      <c r="H297" s="19" t="s">
        <v>1838</v>
      </c>
      <c r="I297" s="19" t="s">
        <v>1869</v>
      </c>
      <c r="J297" s="19" t="s">
        <v>1870</v>
      </c>
      <c r="K297" s="19" t="s">
        <v>98</v>
      </c>
      <c r="L297" s="19" t="s">
        <v>99</v>
      </c>
      <c r="M297" s="19"/>
      <c r="N297" s="19" t="s">
        <v>1853</v>
      </c>
      <c r="O297" s="19" t="s">
        <v>1871</v>
      </c>
      <c r="P297" s="19"/>
      <c r="Q297" s="19" t="s">
        <v>585</v>
      </c>
      <c r="R297" s="19" t="s">
        <v>1872</v>
      </c>
      <c r="S297" s="19" t="s">
        <v>1873</v>
      </c>
      <c r="T297" s="19" t="s">
        <v>1874</v>
      </c>
      <c r="U297" s="19">
        <v>13659166217</v>
      </c>
      <c r="V297" s="19" t="s">
        <v>106</v>
      </c>
      <c r="W297" s="19">
        <v>182.4</v>
      </c>
      <c r="X297" s="19"/>
      <c r="Y297" s="19"/>
      <c r="Z297" s="19"/>
      <c r="AA297" s="19"/>
      <c r="AB297" s="19">
        <v>304</v>
      </c>
      <c r="AC297" s="19">
        <v>304</v>
      </c>
      <c r="AD297" s="19" t="s">
        <v>108</v>
      </c>
      <c r="AE297" s="19" t="s">
        <v>108</v>
      </c>
      <c r="AF297" s="19" t="s">
        <v>108</v>
      </c>
      <c r="AG297" s="19" t="s">
        <v>108</v>
      </c>
      <c r="AH297" s="19"/>
      <c r="AI297" s="19" t="s">
        <v>108</v>
      </c>
      <c r="AJ297" s="22"/>
    </row>
    <row r="298" s="2" customFormat="1" ht="24" customHeight="1" spans="1:36">
      <c r="A298" s="14"/>
      <c r="B298" s="16" t="s">
        <v>25</v>
      </c>
      <c r="C298" s="14"/>
      <c r="D298" s="14"/>
      <c r="E298" s="11"/>
      <c r="F298" s="11"/>
      <c r="G298" s="14"/>
      <c r="H298" s="14"/>
      <c r="I298" s="14"/>
      <c r="J298" s="14"/>
      <c r="K298" s="14"/>
      <c r="L298" s="14"/>
      <c r="M298" s="14"/>
      <c r="N298" s="14"/>
      <c r="O298" s="14"/>
      <c r="P298" s="14"/>
      <c r="Q298" s="14"/>
      <c r="R298" s="11"/>
      <c r="S298" s="11"/>
      <c r="T298" s="11"/>
      <c r="U298" s="11"/>
      <c r="V298" s="11"/>
      <c r="W298" s="23">
        <f>W299+W468+W485</f>
        <v>53432.55</v>
      </c>
      <c r="X298" s="14"/>
      <c r="Y298" s="14"/>
      <c r="Z298" s="14"/>
      <c r="AA298" s="14"/>
      <c r="AB298" s="11"/>
      <c r="AC298" s="11"/>
      <c r="AD298" s="11"/>
      <c r="AE298" s="11"/>
      <c r="AF298" s="11"/>
      <c r="AG298" s="11"/>
      <c r="AH298" s="11"/>
      <c r="AI298" s="11"/>
      <c r="AJ298" s="11"/>
    </row>
    <row r="299" s="2" customFormat="1" ht="43" customHeight="1" spans="1:36">
      <c r="A299" s="14"/>
      <c r="B299" s="15" t="s">
        <v>26</v>
      </c>
      <c r="C299" s="14"/>
      <c r="D299" s="14"/>
      <c r="E299" s="11"/>
      <c r="F299" s="11"/>
      <c r="G299" s="14"/>
      <c r="H299" s="14"/>
      <c r="I299" s="14"/>
      <c r="J299" s="14"/>
      <c r="K299" s="14"/>
      <c r="L299" s="14"/>
      <c r="M299" s="14"/>
      <c r="N299" s="14"/>
      <c r="O299" s="14"/>
      <c r="P299" s="14"/>
      <c r="Q299" s="14"/>
      <c r="R299" s="11"/>
      <c r="S299" s="11"/>
      <c r="T299" s="11"/>
      <c r="U299" s="11"/>
      <c r="V299" s="11"/>
      <c r="W299" s="11">
        <f>W300+W302+W430+W442+W464+W466</f>
        <v>45243.23</v>
      </c>
      <c r="X299" s="14"/>
      <c r="Y299" s="14"/>
      <c r="Z299" s="14"/>
      <c r="AA299" s="14"/>
      <c r="AB299" s="11"/>
      <c r="AC299" s="11"/>
      <c r="AD299" s="11"/>
      <c r="AE299" s="11"/>
      <c r="AF299" s="11"/>
      <c r="AG299" s="11"/>
      <c r="AH299" s="11"/>
      <c r="AI299" s="11"/>
      <c r="AJ299" s="11"/>
    </row>
    <row r="300" s="2" customFormat="1" ht="35" customHeight="1" spans="1:36">
      <c r="A300" s="14"/>
      <c r="B300" s="15" t="s">
        <v>1875</v>
      </c>
      <c r="C300" s="40"/>
      <c r="D300" s="40"/>
      <c r="E300" s="41"/>
      <c r="F300" s="42"/>
      <c r="G300" s="43"/>
      <c r="H300" s="43"/>
      <c r="I300" s="40"/>
      <c r="J300" s="40"/>
      <c r="K300" s="43"/>
      <c r="L300" s="43"/>
      <c r="M300" s="40"/>
      <c r="N300" s="43"/>
      <c r="O300" s="43"/>
      <c r="P300" s="43"/>
      <c r="Q300" s="43"/>
      <c r="R300" s="45"/>
      <c r="S300" s="45"/>
      <c r="T300" s="45"/>
      <c r="U300" s="45"/>
      <c r="V300" s="45"/>
      <c r="W300" s="41"/>
      <c r="X300" s="40"/>
      <c r="Y300" s="40"/>
      <c r="Z300" s="40"/>
      <c r="AA300" s="40"/>
      <c r="AB300" s="41"/>
      <c r="AC300" s="41"/>
      <c r="AD300" s="45"/>
      <c r="AE300" s="45"/>
      <c r="AF300" s="45"/>
      <c r="AG300" s="45"/>
      <c r="AH300" s="45"/>
      <c r="AI300" s="45"/>
      <c r="AJ300" s="11"/>
    </row>
    <row r="301" s="2" customFormat="1" ht="19" customHeight="1" spans="1:36">
      <c r="A301" s="14"/>
      <c r="B301" s="15"/>
      <c r="C301" s="40"/>
      <c r="D301" s="40"/>
      <c r="E301" s="41"/>
      <c r="F301" s="42"/>
      <c r="G301" s="43"/>
      <c r="H301" s="43"/>
      <c r="I301" s="40"/>
      <c r="J301" s="40"/>
      <c r="K301" s="43"/>
      <c r="L301" s="43"/>
      <c r="M301" s="40"/>
      <c r="N301" s="43"/>
      <c r="O301" s="43"/>
      <c r="P301" s="43"/>
      <c r="Q301" s="43"/>
      <c r="R301" s="45"/>
      <c r="S301" s="45"/>
      <c r="T301" s="45"/>
      <c r="U301" s="45"/>
      <c r="V301" s="45"/>
      <c r="W301" s="41"/>
      <c r="X301" s="40"/>
      <c r="Y301" s="40"/>
      <c r="Z301" s="40"/>
      <c r="AA301" s="40"/>
      <c r="AB301" s="41"/>
      <c r="AC301" s="41"/>
      <c r="AD301" s="45"/>
      <c r="AE301" s="45"/>
      <c r="AF301" s="45"/>
      <c r="AG301" s="45"/>
      <c r="AH301" s="45"/>
      <c r="AI301" s="45"/>
      <c r="AJ301" s="11"/>
    </row>
    <row r="302" s="2" customFormat="1" ht="43" customHeight="1" spans="1:36">
      <c r="A302" s="14"/>
      <c r="B302" s="15" t="s">
        <v>1876</v>
      </c>
      <c r="C302" s="40"/>
      <c r="D302" s="40"/>
      <c r="E302" s="41"/>
      <c r="F302" s="42"/>
      <c r="G302" s="43"/>
      <c r="H302" s="43"/>
      <c r="I302" s="40"/>
      <c r="J302" s="40"/>
      <c r="K302" s="43"/>
      <c r="L302" s="43"/>
      <c r="M302" s="40"/>
      <c r="N302" s="43"/>
      <c r="O302" s="43"/>
      <c r="P302" s="43"/>
      <c r="Q302" s="43"/>
      <c r="R302" s="45"/>
      <c r="S302" s="45"/>
      <c r="T302" s="45"/>
      <c r="U302" s="45"/>
      <c r="V302" s="45"/>
      <c r="W302" s="41">
        <f>SUM(W303:W429)</f>
        <v>29670</v>
      </c>
      <c r="X302" s="40"/>
      <c r="Y302" s="40"/>
      <c r="Z302" s="40"/>
      <c r="AA302" s="40"/>
      <c r="AB302" s="41"/>
      <c r="AC302" s="41"/>
      <c r="AD302" s="45"/>
      <c r="AE302" s="45"/>
      <c r="AF302" s="45"/>
      <c r="AG302" s="45"/>
      <c r="AH302" s="45"/>
      <c r="AI302" s="45"/>
      <c r="AJ302" s="11"/>
    </row>
    <row r="303" s="2" customFormat="1" ht="164" customHeight="1" spans="1:36">
      <c r="A303" s="14"/>
      <c r="B303" s="15"/>
      <c r="C303" s="19" t="s">
        <v>1877</v>
      </c>
      <c r="D303" s="19" t="s">
        <v>1878</v>
      </c>
      <c r="E303" s="19" t="s">
        <v>320</v>
      </c>
      <c r="F303" s="19" t="s">
        <v>1879</v>
      </c>
      <c r="G303" s="19" t="s">
        <v>1880</v>
      </c>
      <c r="H303" s="19" t="s">
        <v>1190</v>
      </c>
      <c r="I303" s="19" t="s">
        <v>1881</v>
      </c>
      <c r="J303" s="19" t="s">
        <v>1882</v>
      </c>
      <c r="K303" s="19" t="s">
        <v>98</v>
      </c>
      <c r="L303" s="19" t="s">
        <v>99</v>
      </c>
      <c r="M303" s="19"/>
      <c r="N303" s="19"/>
      <c r="O303" s="19" t="s">
        <v>1883</v>
      </c>
      <c r="P303" s="19" t="s">
        <v>1472</v>
      </c>
      <c r="Q303" s="19" t="s">
        <v>1884</v>
      </c>
      <c r="R303" s="19" t="s">
        <v>1885</v>
      </c>
      <c r="S303" s="19" t="s">
        <v>1885</v>
      </c>
      <c r="T303" s="19" t="s">
        <v>1886</v>
      </c>
      <c r="U303" s="19">
        <v>4822515</v>
      </c>
      <c r="V303" s="19" t="s">
        <v>106</v>
      </c>
      <c r="W303" s="19">
        <v>238</v>
      </c>
      <c r="X303" s="19"/>
      <c r="Y303" s="19"/>
      <c r="Z303" s="19"/>
      <c r="AA303" s="19"/>
      <c r="AB303" s="19">
        <v>369</v>
      </c>
      <c r="AC303" s="19">
        <v>103</v>
      </c>
      <c r="AD303" s="19" t="s">
        <v>107</v>
      </c>
      <c r="AE303" s="19" t="s">
        <v>108</v>
      </c>
      <c r="AF303" s="19" t="s">
        <v>107</v>
      </c>
      <c r="AG303" s="19" t="s">
        <v>108</v>
      </c>
      <c r="AH303" s="19"/>
      <c r="AI303" s="19" t="s">
        <v>108</v>
      </c>
      <c r="AJ303" s="11"/>
    </row>
    <row r="304" s="2" customFormat="1" ht="164" customHeight="1" spans="1:36">
      <c r="A304" s="14"/>
      <c r="B304" s="15"/>
      <c r="C304" s="19" t="s">
        <v>1887</v>
      </c>
      <c r="D304" s="19" t="s">
        <v>1888</v>
      </c>
      <c r="E304" s="19" t="s">
        <v>320</v>
      </c>
      <c r="F304" s="19" t="s">
        <v>1889</v>
      </c>
      <c r="G304" s="19" t="s">
        <v>1890</v>
      </c>
      <c r="H304" s="19" t="s">
        <v>1190</v>
      </c>
      <c r="I304" s="19" t="s">
        <v>1891</v>
      </c>
      <c r="J304" s="19" t="s">
        <v>1892</v>
      </c>
      <c r="K304" s="19" t="s">
        <v>98</v>
      </c>
      <c r="L304" s="19" t="s">
        <v>99</v>
      </c>
      <c r="M304" s="19"/>
      <c r="N304" s="19"/>
      <c r="O304" s="19" t="s">
        <v>1893</v>
      </c>
      <c r="P304" s="19" t="s">
        <v>1472</v>
      </c>
      <c r="Q304" s="19" t="s">
        <v>1894</v>
      </c>
      <c r="R304" s="19" t="s">
        <v>1885</v>
      </c>
      <c r="S304" s="19" t="s">
        <v>1885</v>
      </c>
      <c r="T304" s="19" t="s">
        <v>1886</v>
      </c>
      <c r="U304" s="19">
        <v>4822515</v>
      </c>
      <c r="V304" s="19" t="s">
        <v>106</v>
      </c>
      <c r="W304" s="19">
        <v>98</v>
      </c>
      <c r="X304" s="19"/>
      <c r="Y304" s="19"/>
      <c r="Z304" s="19"/>
      <c r="AA304" s="19"/>
      <c r="AB304" s="19">
        <v>1869</v>
      </c>
      <c r="AC304" s="19">
        <v>321</v>
      </c>
      <c r="AD304" s="19" t="s">
        <v>107</v>
      </c>
      <c r="AE304" s="19" t="s">
        <v>108</v>
      </c>
      <c r="AF304" s="19" t="s">
        <v>107</v>
      </c>
      <c r="AG304" s="19" t="s">
        <v>108</v>
      </c>
      <c r="AH304" s="19"/>
      <c r="AI304" s="19" t="s">
        <v>108</v>
      </c>
      <c r="AJ304" s="11"/>
    </row>
    <row r="305" s="2" customFormat="1" ht="164" customHeight="1" spans="1:36">
      <c r="A305" s="14"/>
      <c r="B305" s="15"/>
      <c r="C305" s="19" t="s">
        <v>1895</v>
      </c>
      <c r="D305" s="19" t="s">
        <v>1896</v>
      </c>
      <c r="E305" s="19" t="s">
        <v>320</v>
      </c>
      <c r="F305" s="19" t="s">
        <v>1897</v>
      </c>
      <c r="G305" s="19" t="s">
        <v>1898</v>
      </c>
      <c r="H305" s="19" t="s">
        <v>1190</v>
      </c>
      <c r="I305" s="19" t="s">
        <v>1899</v>
      </c>
      <c r="J305" s="19" t="s">
        <v>1900</v>
      </c>
      <c r="K305" s="19" t="s">
        <v>98</v>
      </c>
      <c r="L305" s="19" t="s">
        <v>99</v>
      </c>
      <c r="M305" s="19"/>
      <c r="N305" s="19"/>
      <c r="O305" s="19" t="s">
        <v>1901</v>
      </c>
      <c r="P305" s="19" t="s">
        <v>1472</v>
      </c>
      <c r="Q305" s="19" t="s">
        <v>1902</v>
      </c>
      <c r="R305" s="19" t="s">
        <v>1885</v>
      </c>
      <c r="S305" s="19" t="s">
        <v>1885</v>
      </c>
      <c r="T305" s="19" t="s">
        <v>1886</v>
      </c>
      <c r="U305" s="19">
        <v>4822515</v>
      </c>
      <c r="V305" s="19" t="s">
        <v>106</v>
      </c>
      <c r="W305" s="19">
        <v>104</v>
      </c>
      <c r="X305" s="19"/>
      <c r="Y305" s="19"/>
      <c r="Z305" s="19"/>
      <c r="AA305" s="19"/>
      <c r="AB305" s="19">
        <v>363</v>
      </c>
      <c r="AC305" s="19">
        <v>124</v>
      </c>
      <c r="AD305" s="19" t="s">
        <v>107</v>
      </c>
      <c r="AE305" s="19" t="s">
        <v>108</v>
      </c>
      <c r="AF305" s="19" t="s">
        <v>107</v>
      </c>
      <c r="AG305" s="19" t="s">
        <v>108</v>
      </c>
      <c r="AH305" s="19"/>
      <c r="AI305" s="19" t="s">
        <v>108</v>
      </c>
      <c r="AJ305" s="11"/>
    </row>
    <row r="306" s="2" customFormat="1" ht="164" customHeight="1" spans="1:36">
      <c r="A306" s="14"/>
      <c r="B306" s="15"/>
      <c r="C306" s="19" t="s">
        <v>1903</v>
      </c>
      <c r="D306" s="19" t="s">
        <v>1904</v>
      </c>
      <c r="E306" s="19" t="s">
        <v>320</v>
      </c>
      <c r="F306" s="19" t="s">
        <v>1905</v>
      </c>
      <c r="G306" s="19" t="s">
        <v>1906</v>
      </c>
      <c r="H306" s="19" t="s">
        <v>1190</v>
      </c>
      <c r="I306" s="19" t="s">
        <v>1907</v>
      </c>
      <c r="J306" s="19" t="s">
        <v>1908</v>
      </c>
      <c r="K306" s="19" t="s">
        <v>98</v>
      </c>
      <c r="L306" s="19" t="s">
        <v>99</v>
      </c>
      <c r="M306" s="19"/>
      <c r="N306" s="19"/>
      <c r="O306" s="19" t="s">
        <v>1909</v>
      </c>
      <c r="P306" s="19" t="s">
        <v>1472</v>
      </c>
      <c r="Q306" s="19" t="s">
        <v>1910</v>
      </c>
      <c r="R306" s="19" t="s">
        <v>1885</v>
      </c>
      <c r="S306" s="19" t="s">
        <v>1885</v>
      </c>
      <c r="T306" s="19" t="s">
        <v>1886</v>
      </c>
      <c r="U306" s="19">
        <v>4822515</v>
      </c>
      <c r="V306" s="19" t="s">
        <v>106</v>
      </c>
      <c r="W306" s="19">
        <v>121</v>
      </c>
      <c r="X306" s="19"/>
      <c r="Y306" s="19"/>
      <c r="Z306" s="19"/>
      <c r="AA306" s="19"/>
      <c r="AB306" s="19">
        <v>546</v>
      </c>
      <c r="AC306" s="19">
        <v>98</v>
      </c>
      <c r="AD306" s="19" t="s">
        <v>107</v>
      </c>
      <c r="AE306" s="19" t="s">
        <v>108</v>
      </c>
      <c r="AF306" s="19" t="s">
        <v>107</v>
      </c>
      <c r="AG306" s="19" t="s">
        <v>108</v>
      </c>
      <c r="AH306" s="19"/>
      <c r="AI306" s="19" t="s">
        <v>108</v>
      </c>
      <c r="AJ306" s="11"/>
    </row>
    <row r="307" s="2" customFormat="1" ht="164" customHeight="1" spans="1:36">
      <c r="A307" s="14"/>
      <c r="B307" s="15"/>
      <c r="C307" s="19" t="s">
        <v>1911</v>
      </c>
      <c r="D307" s="19" t="s">
        <v>1912</v>
      </c>
      <c r="E307" s="19" t="s">
        <v>320</v>
      </c>
      <c r="F307" s="19" t="s">
        <v>1913</v>
      </c>
      <c r="G307" s="19" t="s">
        <v>1914</v>
      </c>
      <c r="H307" s="19" t="s">
        <v>1190</v>
      </c>
      <c r="I307" s="19" t="s">
        <v>1915</v>
      </c>
      <c r="J307" s="19" t="s">
        <v>1916</v>
      </c>
      <c r="K307" s="19" t="s">
        <v>98</v>
      </c>
      <c r="L307" s="19" t="s">
        <v>99</v>
      </c>
      <c r="M307" s="19"/>
      <c r="N307" s="19"/>
      <c r="O307" s="19" t="s">
        <v>1917</v>
      </c>
      <c r="P307" s="19" t="s">
        <v>1472</v>
      </c>
      <c r="Q307" s="19" t="s">
        <v>1902</v>
      </c>
      <c r="R307" s="19" t="s">
        <v>1885</v>
      </c>
      <c r="S307" s="19" t="s">
        <v>1885</v>
      </c>
      <c r="T307" s="19" t="s">
        <v>1886</v>
      </c>
      <c r="U307" s="19">
        <v>4822515</v>
      </c>
      <c r="V307" s="19" t="s">
        <v>106</v>
      </c>
      <c r="W307" s="19">
        <v>149</v>
      </c>
      <c r="X307" s="19"/>
      <c r="Y307" s="19"/>
      <c r="Z307" s="19"/>
      <c r="AA307" s="19"/>
      <c r="AB307" s="19">
        <v>695</v>
      </c>
      <c r="AC307" s="19">
        <v>176</v>
      </c>
      <c r="AD307" s="19" t="s">
        <v>107</v>
      </c>
      <c r="AE307" s="19" t="s">
        <v>108</v>
      </c>
      <c r="AF307" s="19" t="s">
        <v>107</v>
      </c>
      <c r="AG307" s="19" t="s">
        <v>108</v>
      </c>
      <c r="AH307" s="19"/>
      <c r="AI307" s="19" t="s">
        <v>108</v>
      </c>
      <c r="AJ307" s="11"/>
    </row>
    <row r="308" s="2" customFormat="1" ht="164" customHeight="1" spans="1:36">
      <c r="A308" s="14"/>
      <c r="B308" s="15"/>
      <c r="C308" s="19" t="s">
        <v>1918</v>
      </c>
      <c r="D308" s="19" t="s">
        <v>1919</v>
      </c>
      <c r="E308" s="19" t="s">
        <v>320</v>
      </c>
      <c r="F308" s="19" t="s">
        <v>1358</v>
      </c>
      <c r="G308" s="19" t="s">
        <v>1920</v>
      </c>
      <c r="H308" s="19" t="s">
        <v>1190</v>
      </c>
      <c r="I308" s="19" t="s">
        <v>1921</v>
      </c>
      <c r="J308" s="19" t="s">
        <v>1922</v>
      </c>
      <c r="K308" s="19" t="s">
        <v>98</v>
      </c>
      <c r="L308" s="19" t="s">
        <v>99</v>
      </c>
      <c r="M308" s="19"/>
      <c r="N308" s="19"/>
      <c r="O308" s="19" t="s">
        <v>1923</v>
      </c>
      <c r="P308" s="19" t="s">
        <v>1472</v>
      </c>
      <c r="Q308" s="19" t="s">
        <v>103</v>
      </c>
      <c r="R308" s="19" t="s">
        <v>1885</v>
      </c>
      <c r="S308" s="19" t="s">
        <v>1885</v>
      </c>
      <c r="T308" s="19" t="s">
        <v>1886</v>
      </c>
      <c r="U308" s="19">
        <v>4822515</v>
      </c>
      <c r="V308" s="19" t="s">
        <v>106</v>
      </c>
      <c r="W308" s="19">
        <v>148</v>
      </c>
      <c r="X308" s="19"/>
      <c r="Y308" s="19"/>
      <c r="Z308" s="19"/>
      <c r="AA308" s="19"/>
      <c r="AB308" s="19">
        <v>726</v>
      </c>
      <c r="AC308" s="19">
        <v>191</v>
      </c>
      <c r="AD308" s="19" t="s">
        <v>107</v>
      </c>
      <c r="AE308" s="19" t="s">
        <v>108</v>
      </c>
      <c r="AF308" s="19" t="s">
        <v>108</v>
      </c>
      <c r="AG308" s="19" t="s">
        <v>108</v>
      </c>
      <c r="AH308" s="19"/>
      <c r="AI308" s="19" t="s">
        <v>108</v>
      </c>
      <c r="AJ308" s="11"/>
    </row>
    <row r="309" s="2" customFormat="1" ht="164" customHeight="1" spans="1:36">
      <c r="A309" s="14"/>
      <c r="B309" s="15"/>
      <c r="C309" s="19" t="s">
        <v>1924</v>
      </c>
      <c r="D309" s="19" t="s">
        <v>1925</v>
      </c>
      <c r="E309" s="19" t="s">
        <v>320</v>
      </c>
      <c r="F309" s="19" t="s">
        <v>1926</v>
      </c>
      <c r="G309" s="19" t="s">
        <v>1927</v>
      </c>
      <c r="H309" s="19" t="s">
        <v>1190</v>
      </c>
      <c r="I309" s="19" t="s">
        <v>1928</v>
      </c>
      <c r="J309" s="19" t="s">
        <v>1929</v>
      </c>
      <c r="K309" s="19" t="s">
        <v>98</v>
      </c>
      <c r="L309" s="19" t="s">
        <v>99</v>
      </c>
      <c r="M309" s="19"/>
      <c r="N309" s="19"/>
      <c r="O309" s="19" t="s">
        <v>1930</v>
      </c>
      <c r="P309" s="19" t="s">
        <v>1472</v>
      </c>
      <c r="Q309" s="19" t="s">
        <v>1894</v>
      </c>
      <c r="R309" s="19" t="s">
        <v>1885</v>
      </c>
      <c r="S309" s="19" t="s">
        <v>1885</v>
      </c>
      <c r="T309" s="19" t="s">
        <v>1886</v>
      </c>
      <c r="U309" s="19">
        <v>4822515</v>
      </c>
      <c r="V309" s="19" t="s">
        <v>106</v>
      </c>
      <c r="W309" s="19">
        <v>163</v>
      </c>
      <c r="X309" s="19"/>
      <c r="Y309" s="19"/>
      <c r="Z309" s="19"/>
      <c r="AA309" s="19"/>
      <c r="AB309" s="19">
        <v>856</v>
      </c>
      <c r="AC309" s="19">
        <v>235</v>
      </c>
      <c r="AD309" s="19" t="s">
        <v>107</v>
      </c>
      <c r="AE309" s="19" t="s">
        <v>108</v>
      </c>
      <c r="AF309" s="19" t="s">
        <v>107</v>
      </c>
      <c r="AG309" s="19" t="s">
        <v>108</v>
      </c>
      <c r="AH309" s="19"/>
      <c r="AI309" s="19" t="s">
        <v>108</v>
      </c>
      <c r="AJ309" s="11"/>
    </row>
    <row r="310" s="2" customFormat="1" ht="164" customHeight="1" spans="1:36">
      <c r="A310" s="14"/>
      <c r="B310" s="15"/>
      <c r="C310" s="19" t="s">
        <v>1931</v>
      </c>
      <c r="D310" s="19" t="s">
        <v>1932</v>
      </c>
      <c r="E310" s="19" t="s">
        <v>320</v>
      </c>
      <c r="F310" s="19" t="s">
        <v>1933</v>
      </c>
      <c r="G310" s="19" t="s">
        <v>1934</v>
      </c>
      <c r="H310" s="19" t="s">
        <v>1190</v>
      </c>
      <c r="I310" s="19" t="s">
        <v>1935</v>
      </c>
      <c r="J310" s="19" t="s">
        <v>1936</v>
      </c>
      <c r="K310" s="19" t="s">
        <v>98</v>
      </c>
      <c r="L310" s="19" t="s">
        <v>99</v>
      </c>
      <c r="M310" s="19"/>
      <c r="N310" s="19"/>
      <c r="O310" s="19" t="s">
        <v>1937</v>
      </c>
      <c r="P310" s="19" t="s">
        <v>1472</v>
      </c>
      <c r="Q310" s="19" t="s">
        <v>1902</v>
      </c>
      <c r="R310" s="19" t="s">
        <v>1885</v>
      </c>
      <c r="S310" s="19" t="s">
        <v>1885</v>
      </c>
      <c r="T310" s="19" t="s">
        <v>1886</v>
      </c>
      <c r="U310" s="19">
        <v>4822515</v>
      </c>
      <c r="V310" s="19" t="s">
        <v>106</v>
      </c>
      <c r="W310" s="19">
        <v>113</v>
      </c>
      <c r="X310" s="19"/>
      <c r="Y310" s="19"/>
      <c r="Z310" s="19"/>
      <c r="AA310" s="19"/>
      <c r="AB310" s="19">
        <v>264</v>
      </c>
      <c r="AC310" s="19">
        <v>92</v>
      </c>
      <c r="AD310" s="19" t="s">
        <v>107</v>
      </c>
      <c r="AE310" s="19" t="s">
        <v>108</v>
      </c>
      <c r="AF310" s="19" t="s">
        <v>107</v>
      </c>
      <c r="AG310" s="19" t="s">
        <v>108</v>
      </c>
      <c r="AH310" s="19"/>
      <c r="AI310" s="19" t="s">
        <v>108</v>
      </c>
      <c r="AJ310" s="11"/>
    </row>
    <row r="311" s="2" customFormat="1" ht="164" customHeight="1" spans="1:36">
      <c r="A311" s="14"/>
      <c r="B311" s="15"/>
      <c r="C311" s="19" t="s">
        <v>1938</v>
      </c>
      <c r="D311" s="19" t="s">
        <v>1939</v>
      </c>
      <c r="E311" s="19" t="s">
        <v>320</v>
      </c>
      <c r="F311" s="19" t="s">
        <v>615</v>
      </c>
      <c r="G311" s="19" t="s">
        <v>1940</v>
      </c>
      <c r="H311" s="19" t="s">
        <v>1190</v>
      </c>
      <c r="I311" s="19" t="s">
        <v>1941</v>
      </c>
      <c r="J311" s="19" t="s">
        <v>1942</v>
      </c>
      <c r="K311" s="19" t="s">
        <v>98</v>
      </c>
      <c r="L311" s="19" t="s">
        <v>99</v>
      </c>
      <c r="M311" s="19"/>
      <c r="N311" s="19"/>
      <c r="O311" s="19" t="s">
        <v>804</v>
      </c>
      <c r="P311" s="19" t="s">
        <v>1472</v>
      </c>
      <c r="Q311" s="19" t="s">
        <v>1894</v>
      </c>
      <c r="R311" s="19" t="s">
        <v>1885</v>
      </c>
      <c r="S311" s="19" t="s">
        <v>1885</v>
      </c>
      <c r="T311" s="19" t="s">
        <v>1886</v>
      </c>
      <c r="U311" s="19">
        <v>4822515</v>
      </c>
      <c r="V311" s="19" t="s">
        <v>106</v>
      </c>
      <c r="W311" s="19">
        <v>119</v>
      </c>
      <c r="X311" s="19"/>
      <c r="Y311" s="19"/>
      <c r="Z311" s="19"/>
      <c r="AA311" s="19"/>
      <c r="AB311" s="19">
        <v>296</v>
      </c>
      <c r="AC311" s="19">
        <v>87</v>
      </c>
      <c r="AD311" s="19" t="s">
        <v>107</v>
      </c>
      <c r="AE311" s="19" t="s">
        <v>108</v>
      </c>
      <c r="AF311" s="19" t="s">
        <v>107</v>
      </c>
      <c r="AG311" s="19" t="s">
        <v>108</v>
      </c>
      <c r="AH311" s="19"/>
      <c r="AI311" s="19" t="s">
        <v>108</v>
      </c>
      <c r="AJ311" s="11"/>
    </row>
    <row r="312" s="2" customFormat="1" ht="164" customHeight="1" spans="1:36">
      <c r="A312" s="14"/>
      <c r="B312" s="15"/>
      <c r="C312" s="19" t="s">
        <v>1943</v>
      </c>
      <c r="D312" s="19" t="s">
        <v>1944</v>
      </c>
      <c r="E312" s="19" t="s">
        <v>320</v>
      </c>
      <c r="F312" s="19" t="s">
        <v>1945</v>
      </c>
      <c r="G312" s="19" t="s">
        <v>1946</v>
      </c>
      <c r="H312" s="19" t="s">
        <v>1190</v>
      </c>
      <c r="I312" s="19" t="s">
        <v>1947</v>
      </c>
      <c r="J312" s="19" t="s">
        <v>1948</v>
      </c>
      <c r="K312" s="19" t="s">
        <v>98</v>
      </c>
      <c r="L312" s="19" t="s">
        <v>99</v>
      </c>
      <c r="M312" s="19"/>
      <c r="N312" s="19"/>
      <c r="O312" s="19" t="s">
        <v>1949</v>
      </c>
      <c r="P312" s="19" t="s">
        <v>1472</v>
      </c>
      <c r="Q312" s="19" t="s">
        <v>1884</v>
      </c>
      <c r="R312" s="19" t="s">
        <v>1885</v>
      </c>
      <c r="S312" s="19" t="s">
        <v>1885</v>
      </c>
      <c r="T312" s="19" t="s">
        <v>1886</v>
      </c>
      <c r="U312" s="19">
        <v>4822515</v>
      </c>
      <c r="V312" s="19" t="s">
        <v>106</v>
      </c>
      <c r="W312" s="19">
        <v>112</v>
      </c>
      <c r="X312" s="19"/>
      <c r="Y312" s="19"/>
      <c r="Z312" s="19"/>
      <c r="AA312" s="19"/>
      <c r="AB312" s="19">
        <v>765</v>
      </c>
      <c r="AC312" s="19">
        <v>171</v>
      </c>
      <c r="AD312" s="19" t="s">
        <v>107</v>
      </c>
      <c r="AE312" s="19" t="s">
        <v>108</v>
      </c>
      <c r="AF312" s="19" t="s">
        <v>107</v>
      </c>
      <c r="AG312" s="19" t="s">
        <v>108</v>
      </c>
      <c r="AH312" s="19"/>
      <c r="AI312" s="19" t="s">
        <v>108</v>
      </c>
      <c r="AJ312" s="11"/>
    </row>
    <row r="313" s="2" customFormat="1" ht="164" customHeight="1" spans="1:36">
      <c r="A313" s="14"/>
      <c r="B313" s="15"/>
      <c r="C313" s="19" t="s">
        <v>1950</v>
      </c>
      <c r="D313" s="19" t="s">
        <v>1951</v>
      </c>
      <c r="E313" s="19" t="s">
        <v>320</v>
      </c>
      <c r="F313" s="19" t="s">
        <v>353</v>
      </c>
      <c r="G313" s="19" t="s">
        <v>1952</v>
      </c>
      <c r="H313" s="19" t="s">
        <v>1190</v>
      </c>
      <c r="I313" s="19" t="s">
        <v>1953</v>
      </c>
      <c r="J313" s="19" t="s">
        <v>1954</v>
      </c>
      <c r="K313" s="19" t="s">
        <v>98</v>
      </c>
      <c r="L313" s="19" t="s">
        <v>99</v>
      </c>
      <c r="M313" s="19"/>
      <c r="N313" s="19"/>
      <c r="O313" s="19" t="s">
        <v>1955</v>
      </c>
      <c r="P313" s="19" t="s">
        <v>1472</v>
      </c>
      <c r="Q313" s="19" t="s">
        <v>103</v>
      </c>
      <c r="R313" s="19" t="s">
        <v>1885</v>
      </c>
      <c r="S313" s="19" t="s">
        <v>1885</v>
      </c>
      <c r="T313" s="19" t="s">
        <v>1886</v>
      </c>
      <c r="U313" s="19">
        <v>4822515</v>
      </c>
      <c r="V313" s="19" t="s">
        <v>106</v>
      </c>
      <c r="W313" s="19">
        <v>120</v>
      </c>
      <c r="X313" s="19"/>
      <c r="Y313" s="19"/>
      <c r="Z313" s="19"/>
      <c r="AA313" s="19"/>
      <c r="AB313" s="19">
        <v>190</v>
      </c>
      <c r="AC313" s="19">
        <v>71</v>
      </c>
      <c r="AD313" s="19" t="s">
        <v>107</v>
      </c>
      <c r="AE313" s="19" t="s">
        <v>108</v>
      </c>
      <c r="AF313" s="19" t="s">
        <v>107</v>
      </c>
      <c r="AG313" s="19" t="s">
        <v>108</v>
      </c>
      <c r="AH313" s="19"/>
      <c r="AI313" s="19" t="s">
        <v>108</v>
      </c>
      <c r="AJ313" s="11"/>
    </row>
    <row r="314" s="2" customFormat="1" ht="164" customHeight="1" spans="1:36">
      <c r="A314" s="14"/>
      <c r="B314" s="15"/>
      <c r="C314" s="19" t="s">
        <v>1956</v>
      </c>
      <c r="D314" s="19" t="s">
        <v>1957</v>
      </c>
      <c r="E314" s="19" t="s">
        <v>320</v>
      </c>
      <c r="F314" s="19" t="s">
        <v>1958</v>
      </c>
      <c r="G314" s="19" t="s">
        <v>1959</v>
      </c>
      <c r="H314" s="19" t="s">
        <v>1190</v>
      </c>
      <c r="I314" s="19" t="s">
        <v>1960</v>
      </c>
      <c r="J314" s="19" t="s">
        <v>1961</v>
      </c>
      <c r="K314" s="19" t="s">
        <v>98</v>
      </c>
      <c r="L314" s="19" t="s">
        <v>99</v>
      </c>
      <c r="M314" s="19"/>
      <c r="N314" s="19"/>
      <c r="O314" s="19" t="s">
        <v>1962</v>
      </c>
      <c r="P314" s="19" t="s">
        <v>1472</v>
      </c>
      <c r="Q314" s="19" t="s">
        <v>1963</v>
      </c>
      <c r="R314" s="19" t="s">
        <v>1885</v>
      </c>
      <c r="S314" s="19" t="s">
        <v>1885</v>
      </c>
      <c r="T314" s="19" t="s">
        <v>1886</v>
      </c>
      <c r="U314" s="19">
        <v>4822515</v>
      </c>
      <c r="V314" s="19" t="s">
        <v>106</v>
      </c>
      <c r="W314" s="19">
        <v>188</v>
      </c>
      <c r="X314" s="19"/>
      <c r="Y314" s="19"/>
      <c r="Z314" s="19"/>
      <c r="AA314" s="19"/>
      <c r="AB314" s="19">
        <v>355</v>
      </c>
      <c r="AC314" s="19">
        <v>93</v>
      </c>
      <c r="AD314" s="19" t="s">
        <v>107</v>
      </c>
      <c r="AE314" s="19" t="s">
        <v>108</v>
      </c>
      <c r="AF314" s="19" t="s">
        <v>107</v>
      </c>
      <c r="AG314" s="19" t="s">
        <v>108</v>
      </c>
      <c r="AH314" s="19"/>
      <c r="AI314" s="19" t="s">
        <v>108</v>
      </c>
      <c r="AJ314" s="11"/>
    </row>
    <row r="315" s="2" customFormat="1" ht="164" customHeight="1" spans="1:36">
      <c r="A315" s="14"/>
      <c r="B315" s="15"/>
      <c r="C315" s="19" t="s">
        <v>1964</v>
      </c>
      <c r="D315" s="19" t="s">
        <v>1965</v>
      </c>
      <c r="E315" s="19" t="s">
        <v>320</v>
      </c>
      <c r="F315" s="19" t="s">
        <v>1966</v>
      </c>
      <c r="G315" s="19" t="s">
        <v>1967</v>
      </c>
      <c r="H315" s="19" t="s">
        <v>1190</v>
      </c>
      <c r="I315" s="19" t="s">
        <v>1968</v>
      </c>
      <c r="J315" s="19" t="s">
        <v>1969</v>
      </c>
      <c r="K315" s="19" t="s">
        <v>98</v>
      </c>
      <c r="L315" s="19" t="s">
        <v>99</v>
      </c>
      <c r="M315" s="19"/>
      <c r="N315" s="19"/>
      <c r="O315" s="19" t="s">
        <v>1970</v>
      </c>
      <c r="P315" s="19" t="s">
        <v>1472</v>
      </c>
      <c r="Q315" s="19" t="s">
        <v>1894</v>
      </c>
      <c r="R315" s="19" t="s">
        <v>1885</v>
      </c>
      <c r="S315" s="19" t="s">
        <v>1885</v>
      </c>
      <c r="T315" s="19" t="s">
        <v>1886</v>
      </c>
      <c r="U315" s="19">
        <v>4822515</v>
      </c>
      <c r="V315" s="19" t="s">
        <v>106</v>
      </c>
      <c r="W315" s="19">
        <v>224</v>
      </c>
      <c r="X315" s="19"/>
      <c r="Y315" s="19"/>
      <c r="Z315" s="19"/>
      <c r="AA315" s="19"/>
      <c r="AB315" s="19">
        <v>399</v>
      </c>
      <c r="AC315" s="19">
        <v>123</v>
      </c>
      <c r="AD315" s="19" t="s">
        <v>107</v>
      </c>
      <c r="AE315" s="19" t="s">
        <v>108</v>
      </c>
      <c r="AF315" s="19" t="s">
        <v>108</v>
      </c>
      <c r="AG315" s="19" t="s">
        <v>108</v>
      </c>
      <c r="AH315" s="19"/>
      <c r="AI315" s="19" t="s">
        <v>108</v>
      </c>
      <c r="AJ315" s="11"/>
    </row>
    <row r="316" s="2" customFormat="1" ht="164" customHeight="1" spans="1:36">
      <c r="A316" s="14"/>
      <c r="B316" s="15"/>
      <c r="C316" s="19" t="s">
        <v>1971</v>
      </c>
      <c r="D316" s="19" t="s">
        <v>1972</v>
      </c>
      <c r="E316" s="19" t="s">
        <v>320</v>
      </c>
      <c r="F316" s="19" t="s">
        <v>1973</v>
      </c>
      <c r="G316" s="19" t="s">
        <v>1974</v>
      </c>
      <c r="H316" s="19" t="s">
        <v>1190</v>
      </c>
      <c r="I316" s="19" t="s">
        <v>1975</v>
      </c>
      <c r="J316" s="19" t="s">
        <v>1976</v>
      </c>
      <c r="K316" s="19" t="s">
        <v>98</v>
      </c>
      <c r="L316" s="19" t="s">
        <v>99</v>
      </c>
      <c r="M316" s="19"/>
      <c r="N316" s="19"/>
      <c r="O316" s="19" t="s">
        <v>971</v>
      </c>
      <c r="P316" s="19" t="s">
        <v>1472</v>
      </c>
      <c r="Q316" s="19" t="s">
        <v>103</v>
      </c>
      <c r="R316" s="19" t="s">
        <v>1885</v>
      </c>
      <c r="S316" s="19" t="s">
        <v>1885</v>
      </c>
      <c r="T316" s="19" t="s">
        <v>1886</v>
      </c>
      <c r="U316" s="19">
        <v>4822515</v>
      </c>
      <c r="V316" s="19" t="s">
        <v>106</v>
      </c>
      <c r="W316" s="19">
        <v>179</v>
      </c>
      <c r="X316" s="19"/>
      <c r="Y316" s="19"/>
      <c r="Z316" s="19"/>
      <c r="AA316" s="19"/>
      <c r="AB316" s="19">
        <v>131</v>
      </c>
      <c r="AC316" s="19">
        <v>65</v>
      </c>
      <c r="AD316" s="19" t="s">
        <v>107</v>
      </c>
      <c r="AE316" s="19" t="s">
        <v>108</v>
      </c>
      <c r="AF316" s="19" t="s">
        <v>107</v>
      </c>
      <c r="AG316" s="19" t="s">
        <v>108</v>
      </c>
      <c r="AH316" s="19"/>
      <c r="AI316" s="19" t="s">
        <v>108</v>
      </c>
      <c r="AJ316" s="11"/>
    </row>
    <row r="317" s="2" customFormat="1" ht="164" customHeight="1" spans="1:36">
      <c r="A317" s="14"/>
      <c r="B317" s="15"/>
      <c r="C317" s="19" t="s">
        <v>1977</v>
      </c>
      <c r="D317" s="19" t="s">
        <v>1978</v>
      </c>
      <c r="E317" s="19" t="s">
        <v>320</v>
      </c>
      <c r="F317" s="19" t="s">
        <v>1973</v>
      </c>
      <c r="G317" s="19" t="s">
        <v>1979</v>
      </c>
      <c r="H317" s="19" t="s">
        <v>1190</v>
      </c>
      <c r="I317" s="19" t="s">
        <v>1980</v>
      </c>
      <c r="J317" s="19" t="s">
        <v>1981</v>
      </c>
      <c r="K317" s="19" t="s">
        <v>98</v>
      </c>
      <c r="L317" s="19" t="s">
        <v>99</v>
      </c>
      <c r="M317" s="19"/>
      <c r="N317" s="19"/>
      <c r="O317" s="19" t="s">
        <v>1883</v>
      </c>
      <c r="P317" s="19" t="s">
        <v>1472</v>
      </c>
      <c r="Q317" s="19" t="s">
        <v>1910</v>
      </c>
      <c r="R317" s="19" t="s">
        <v>1885</v>
      </c>
      <c r="S317" s="19" t="s">
        <v>1885</v>
      </c>
      <c r="T317" s="19" t="s">
        <v>1886</v>
      </c>
      <c r="U317" s="19">
        <v>4822515</v>
      </c>
      <c r="V317" s="19" t="s">
        <v>106</v>
      </c>
      <c r="W317" s="19">
        <v>168</v>
      </c>
      <c r="X317" s="19"/>
      <c r="Y317" s="19"/>
      <c r="Z317" s="19"/>
      <c r="AA317" s="19"/>
      <c r="AB317" s="19">
        <v>303</v>
      </c>
      <c r="AC317" s="19">
        <v>103</v>
      </c>
      <c r="AD317" s="19" t="s">
        <v>107</v>
      </c>
      <c r="AE317" s="19" t="s">
        <v>108</v>
      </c>
      <c r="AF317" s="19" t="s">
        <v>107</v>
      </c>
      <c r="AG317" s="19" t="s">
        <v>108</v>
      </c>
      <c r="AH317" s="19"/>
      <c r="AI317" s="19" t="s">
        <v>108</v>
      </c>
      <c r="AJ317" s="11"/>
    </row>
    <row r="318" s="2" customFormat="1" ht="164" customHeight="1" spans="1:36">
      <c r="A318" s="14"/>
      <c r="B318" s="15"/>
      <c r="C318" s="19" t="s">
        <v>1982</v>
      </c>
      <c r="D318" s="19" t="s">
        <v>1983</v>
      </c>
      <c r="E318" s="19" t="s">
        <v>320</v>
      </c>
      <c r="F318" s="19" t="s">
        <v>1984</v>
      </c>
      <c r="G318" s="19" t="s">
        <v>1985</v>
      </c>
      <c r="H318" s="19" t="s">
        <v>1190</v>
      </c>
      <c r="I318" s="19" t="s">
        <v>1986</v>
      </c>
      <c r="J318" s="19" t="s">
        <v>1987</v>
      </c>
      <c r="K318" s="19" t="s">
        <v>98</v>
      </c>
      <c r="L318" s="19" t="s">
        <v>99</v>
      </c>
      <c r="M318" s="19"/>
      <c r="N318" s="19"/>
      <c r="O318" s="19" t="s">
        <v>1988</v>
      </c>
      <c r="P318" s="19" t="s">
        <v>1472</v>
      </c>
      <c r="Q318" s="19" t="s">
        <v>1910</v>
      </c>
      <c r="R318" s="19" t="s">
        <v>1885</v>
      </c>
      <c r="S318" s="19" t="s">
        <v>1885</v>
      </c>
      <c r="T318" s="19" t="s">
        <v>1886</v>
      </c>
      <c r="U318" s="19">
        <v>4822515</v>
      </c>
      <c r="V318" s="19" t="s">
        <v>106</v>
      </c>
      <c r="W318" s="19">
        <v>232</v>
      </c>
      <c r="X318" s="19"/>
      <c r="Y318" s="19"/>
      <c r="Z318" s="19"/>
      <c r="AA318" s="19"/>
      <c r="AB318" s="19">
        <v>472</v>
      </c>
      <c r="AC318" s="19">
        <v>183</v>
      </c>
      <c r="AD318" s="19" t="s">
        <v>107</v>
      </c>
      <c r="AE318" s="19" t="s">
        <v>108</v>
      </c>
      <c r="AF318" s="19" t="s">
        <v>107</v>
      </c>
      <c r="AG318" s="19" t="s">
        <v>108</v>
      </c>
      <c r="AH318" s="19"/>
      <c r="AI318" s="19" t="s">
        <v>108</v>
      </c>
      <c r="AJ318" s="11"/>
    </row>
    <row r="319" s="2" customFormat="1" ht="164" customHeight="1" spans="1:36">
      <c r="A319" s="14"/>
      <c r="B319" s="15"/>
      <c r="C319" s="19" t="s">
        <v>1989</v>
      </c>
      <c r="D319" s="19" t="s">
        <v>1990</v>
      </c>
      <c r="E319" s="19" t="s">
        <v>92</v>
      </c>
      <c r="F319" s="19" t="s">
        <v>1991</v>
      </c>
      <c r="G319" s="19" t="s">
        <v>1992</v>
      </c>
      <c r="H319" s="19" t="s">
        <v>1190</v>
      </c>
      <c r="I319" s="19" t="s">
        <v>1993</v>
      </c>
      <c r="J319" s="19" t="s">
        <v>1994</v>
      </c>
      <c r="K319" s="19" t="s">
        <v>98</v>
      </c>
      <c r="L319" s="19" t="s">
        <v>99</v>
      </c>
      <c r="M319" s="19"/>
      <c r="N319" s="19"/>
      <c r="O319" s="19" t="s">
        <v>1995</v>
      </c>
      <c r="P319" s="19" t="s">
        <v>1996</v>
      </c>
      <c r="Q319" s="19" t="s">
        <v>1894</v>
      </c>
      <c r="R319" s="19" t="s">
        <v>1885</v>
      </c>
      <c r="S319" s="19" t="s">
        <v>1885</v>
      </c>
      <c r="T319" s="19" t="s">
        <v>1886</v>
      </c>
      <c r="U319" s="19">
        <v>4822515</v>
      </c>
      <c r="V319" s="19" t="s">
        <v>106</v>
      </c>
      <c r="W319" s="19">
        <v>1200</v>
      </c>
      <c r="X319" s="19"/>
      <c r="Y319" s="19"/>
      <c r="Z319" s="19"/>
      <c r="AA319" s="19"/>
      <c r="AB319" s="19">
        <v>716</v>
      </c>
      <c r="AC319" s="19">
        <v>148</v>
      </c>
      <c r="AD319" s="19" t="s">
        <v>107</v>
      </c>
      <c r="AE319" s="19" t="s">
        <v>108</v>
      </c>
      <c r="AF319" s="19" t="s">
        <v>108</v>
      </c>
      <c r="AG319" s="19" t="s">
        <v>108</v>
      </c>
      <c r="AH319" s="19"/>
      <c r="AI319" s="19" t="s">
        <v>108</v>
      </c>
      <c r="AJ319" s="11"/>
    </row>
    <row r="320" s="2" customFormat="1" ht="164" customHeight="1" spans="1:36">
      <c r="A320" s="14"/>
      <c r="B320" s="15"/>
      <c r="C320" s="19" t="s">
        <v>1997</v>
      </c>
      <c r="D320" s="19" t="s">
        <v>1998</v>
      </c>
      <c r="E320" s="19" t="s">
        <v>320</v>
      </c>
      <c r="F320" s="19" t="s">
        <v>657</v>
      </c>
      <c r="G320" s="19" t="s">
        <v>1999</v>
      </c>
      <c r="H320" s="19" t="s">
        <v>1190</v>
      </c>
      <c r="I320" s="19" t="s">
        <v>2000</v>
      </c>
      <c r="J320" s="19" t="s">
        <v>2001</v>
      </c>
      <c r="K320" s="19" t="s">
        <v>98</v>
      </c>
      <c r="L320" s="19" t="s">
        <v>99</v>
      </c>
      <c r="M320" s="19"/>
      <c r="N320" s="19"/>
      <c r="O320" s="19" t="s">
        <v>2002</v>
      </c>
      <c r="P320" s="19" t="s">
        <v>2003</v>
      </c>
      <c r="Q320" s="19" t="s">
        <v>103</v>
      </c>
      <c r="R320" s="19" t="s">
        <v>1885</v>
      </c>
      <c r="S320" s="19" t="s">
        <v>1414</v>
      </c>
      <c r="T320" s="19" t="s">
        <v>2004</v>
      </c>
      <c r="U320" s="19">
        <v>4932330</v>
      </c>
      <c r="V320" s="19" t="s">
        <v>106</v>
      </c>
      <c r="W320" s="19">
        <v>111</v>
      </c>
      <c r="X320" s="19"/>
      <c r="Y320" s="19"/>
      <c r="Z320" s="19"/>
      <c r="AA320" s="19"/>
      <c r="AB320" s="19">
        <v>362</v>
      </c>
      <c r="AC320" s="19">
        <v>146</v>
      </c>
      <c r="AD320" s="19" t="s">
        <v>107</v>
      </c>
      <c r="AE320" s="19" t="s">
        <v>108</v>
      </c>
      <c r="AF320" s="19" t="s">
        <v>107</v>
      </c>
      <c r="AG320" s="19" t="s">
        <v>108</v>
      </c>
      <c r="AH320" s="19"/>
      <c r="AI320" s="19" t="s">
        <v>107</v>
      </c>
      <c r="AJ320" s="11"/>
    </row>
    <row r="321" s="2" customFormat="1" ht="164" customHeight="1" spans="1:36">
      <c r="A321" s="14"/>
      <c r="B321" s="15"/>
      <c r="C321" s="19" t="s">
        <v>2005</v>
      </c>
      <c r="D321" s="19" t="s">
        <v>2006</v>
      </c>
      <c r="E321" s="19" t="s">
        <v>92</v>
      </c>
      <c r="F321" s="19" t="s">
        <v>164</v>
      </c>
      <c r="G321" s="19" t="s">
        <v>2007</v>
      </c>
      <c r="H321" s="19" t="s">
        <v>1190</v>
      </c>
      <c r="I321" s="19" t="s">
        <v>2008</v>
      </c>
      <c r="J321" s="19" t="s">
        <v>2006</v>
      </c>
      <c r="K321" s="19" t="s">
        <v>98</v>
      </c>
      <c r="L321" s="19" t="s">
        <v>99</v>
      </c>
      <c r="M321" s="19"/>
      <c r="N321" s="19"/>
      <c r="O321" s="19" t="s">
        <v>2009</v>
      </c>
      <c r="P321" s="19" t="s">
        <v>1996</v>
      </c>
      <c r="Q321" s="19" t="s">
        <v>103</v>
      </c>
      <c r="R321" s="19" t="s">
        <v>1885</v>
      </c>
      <c r="S321" s="19" t="s">
        <v>1414</v>
      </c>
      <c r="T321" s="19" t="s">
        <v>2004</v>
      </c>
      <c r="U321" s="19">
        <v>4932330</v>
      </c>
      <c r="V321" s="19" t="s">
        <v>106</v>
      </c>
      <c r="W321" s="19">
        <v>150</v>
      </c>
      <c r="X321" s="19"/>
      <c r="Y321" s="19"/>
      <c r="Z321" s="19"/>
      <c r="AA321" s="19"/>
      <c r="AB321" s="19">
        <v>606</v>
      </c>
      <c r="AC321" s="19">
        <v>347</v>
      </c>
      <c r="AD321" s="19" t="s">
        <v>107</v>
      </c>
      <c r="AE321" s="19" t="s">
        <v>108</v>
      </c>
      <c r="AF321" s="19" t="s">
        <v>107</v>
      </c>
      <c r="AG321" s="19" t="s">
        <v>108</v>
      </c>
      <c r="AH321" s="19"/>
      <c r="AI321" s="19" t="s">
        <v>107</v>
      </c>
      <c r="AJ321" s="11"/>
    </row>
    <row r="322" s="2" customFormat="1" ht="164" customHeight="1" spans="1:36">
      <c r="A322" s="14"/>
      <c r="B322" s="15"/>
      <c r="C322" s="19" t="s">
        <v>2010</v>
      </c>
      <c r="D322" s="19" t="s">
        <v>2011</v>
      </c>
      <c r="E322" s="19" t="s">
        <v>92</v>
      </c>
      <c r="F322" s="19" t="s">
        <v>1027</v>
      </c>
      <c r="G322" s="19" t="s">
        <v>2012</v>
      </c>
      <c r="H322" s="19" t="s">
        <v>1190</v>
      </c>
      <c r="I322" s="19" t="s">
        <v>2013</v>
      </c>
      <c r="J322" s="19" t="s">
        <v>2014</v>
      </c>
      <c r="K322" s="19" t="s">
        <v>98</v>
      </c>
      <c r="L322" s="19" t="s">
        <v>99</v>
      </c>
      <c r="M322" s="19"/>
      <c r="N322" s="19"/>
      <c r="O322" s="19" t="s">
        <v>1955</v>
      </c>
      <c r="P322" s="19" t="s">
        <v>1472</v>
      </c>
      <c r="Q322" s="19" t="s">
        <v>103</v>
      </c>
      <c r="R322" s="19" t="s">
        <v>1885</v>
      </c>
      <c r="S322" s="19" t="s">
        <v>2015</v>
      </c>
      <c r="T322" s="19" t="s">
        <v>1449</v>
      </c>
      <c r="U322" s="19">
        <v>4822311</v>
      </c>
      <c r="V322" s="19" t="s">
        <v>106</v>
      </c>
      <c r="W322" s="19">
        <v>920</v>
      </c>
      <c r="X322" s="19"/>
      <c r="Y322" s="19"/>
      <c r="Z322" s="19"/>
      <c r="AA322" s="19"/>
      <c r="AB322" s="19">
        <v>193</v>
      </c>
      <c r="AC322" s="19">
        <v>71</v>
      </c>
      <c r="AD322" s="19" t="s">
        <v>107</v>
      </c>
      <c r="AE322" s="19" t="s">
        <v>108</v>
      </c>
      <c r="AF322" s="19" t="s">
        <v>107</v>
      </c>
      <c r="AG322" s="19" t="s">
        <v>108</v>
      </c>
      <c r="AH322" s="19"/>
      <c r="AI322" s="19" t="s">
        <v>107</v>
      </c>
      <c r="AJ322" s="11"/>
    </row>
    <row r="323" s="2" customFormat="1" ht="164" customHeight="1" spans="1:36">
      <c r="A323" s="14"/>
      <c r="B323" s="15"/>
      <c r="C323" s="19" t="s">
        <v>2016</v>
      </c>
      <c r="D323" s="19" t="s">
        <v>2017</v>
      </c>
      <c r="E323" s="19" t="s">
        <v>92</v>
      </c>
      <c r="F323" s="19" t="s">
        <v>2018</v>
      </c>
      <c r="G323" s="19" t="s">
        <v>2019</v>
      </c>
      <c r="H323" s="19" t="s">
        <v>1190</v>
      </c>
      <c r="I323" s="19" t="s">
        <v>2020</v>
      </c>
      <c r="J323" s="19" t="s">
        <v>2021</v>
      </c>
      <c r="K323" s="19" t="s">
        <v>98</v>
      </c>
      <c r="L323" s="19" t="s">
        <v>99</v>
      </c>
      <c r="M323" s="19"/>
      <c r="N323" s="19"/>
      <c r="O323" s="19" t="s">
        <v>1014</v>
      </c>
      <c r="P323" s="19" t="s">
        <v>1472</v>
      </c>
      <c r="Q323" s="19" t="s">
        <v>103</v>
      </c>
      <c r="R323" s="19" t="s">
        <v>1885</v>
      </c>
      <c r="S323" s="19" t="s">
        <v>1364</v>
      </c>
      <c r="T323" s="19" t="s">
        <v>1365</v>
      </c>
      <c r="U323" s="19">
        <v>4961325</v>
      </c>
      <c r="V323" s="19" t="s">
        <v>106</v>
      </c>
      <c r="W323" s="19">
        <v>360</v>
      </c>
      <c r="X323" s="19"/>
      <c r="Y323" s="19"/>
      <c r="Z323" s="19"/>
      <c r="AA323" s="19"/>
      <c r="AB323" s="19">
        <v>167</v>
      </c>
      <c r="AC323" s="19">
        <v>61</v>
      </c>
      <c r="AD323" s="19" t="s">
        <v>107</v>
      </c>
      <c r="AE323" s="19" t="s">
        <v>108</v>
      </c>
      <c r="AF323" s="19" t="s">
        <v>108</v>
      </c>
      <c r="AG323" s="19" t="s">
        <v>108</v>
      </c>
      <c r="AH323" s="19"/>
      <c r="AI323" s="19" t="s">
        <v>107</v>
      </c>
      <c r="AJ323" s="11"/>
    </row>
    <row r="324" s="2" customFormat="1" ht="164" customHeight="1" spans="1:36">
      <c r="A324" s="14"/>
      <c r="B324" s="15"/>
      <c r="C324" s="19" t="s">
        <v>2022</v>
      </c>
      <c r="D324" s="19" t="s">
        <v>2023</v>
      </c>
      <c r="E324" s="19" t="s">
        <v>92</v>
      </c>
      <c r="F324" s="19" t="s">
        <v>1229</v>
      </c>
      <c r="G324" s="19" t="s">
        <v>2024</v>
      </c>
      <c r="H324" s="19" t="s">
        <v>1190</v>
      </c>
      <c r="I324" s="19" t="s">
        <v>2025</v>
      </c>
      <c r="J324" s="19" t="s">
        <v>2026</v>
      </c>
      <c r="K324" s="19" t="s">
        <v>98</v>
      </c>
      <c r="L324" s="19" t="s">
        <v>99</v>
      </c>
      <c r="M324" s="19"/>
      <c r="N324" s="19"/>
      <c r="O324" s="19" t="s">
        <v>1883</v>
      </c>
      <c r="P324" s="19" t="s">
        <v>1472</v>
      </c>
      <c r="Q324" s="19" t="s">
        <v>1902</v>
      </c>
      <c r="R324" s="19" t="s">
        <v>1885</v>
      </c>
      <c r="S324" s="19" t="s">
        <v>403</v>
      </c>
      <c r="T324" s="19" t="s">
        <v>1439</v>
      </c>
      <c r="U324" s="19">
        <v>4978033</v>
      </c>
      <c r="V324" s="19" t="s">
        <v>106</v>
      </c>
      <c r="W324" s="19">
        <v>400</v>
      </c>
      <c r="X324" s="19"/>
      <c r="Y324" s="19"/>
      <c r="Z324" s="19"/>
      <c r="AA324" s="19"/>
      <c r="AB324" s="19">
        <v>899</v>
      </c>
      <c r="AC324" s="19">
        <v>103</v>
      </c>
      <c r="AD324" s="19" t="s">
        <v>107</v>
      </c>
      <c r="AE324" s="19" t="s">
        <v>108</v>
      </c>
      <c r="AF324" s="19" t="s">
        <v>107</v>
      </c>
      <c r="AG324" s="19" t="s">
        <v>108</v>
      </c>
      <c r="AH324" s="19"/>
      <c r="AI324" s="19" t="s">
        <v>108</v>
      </c>
      <c r="AJ324" s="11"/>
    </row>
    <row r="325" s="2" customFormat="1" ht="164" customHeight="1" spans="1:36">
      <c r="A325" s="14"/>
      <c r="B325" s="15"/>
      <c r="C325" s="19" t="s">
        <v>2027</v>
      </c>
      <c r="D325" s="19" t="s">
        <v>2028</v>
      </c>
      <c r="E325" s="19" t="s">
        <v>92</v>
      </c>
      <c r="F325" s="19" t="s">
        <v>902</v>
      </c>
      <c r="G325" s="19" t="s">
        <v>2029</v>
      </c>
      <c r="H325" s="19" t="s">
        <v>1190</v>
      </c>
      <c r="I325" s="19" t="s">
        <v>2030</v>
      </c>
      <c r="J325" s="19" t="s">
        <v>2031</v>
      </c>
      <c r="K325" s="19" t="s">
        <v>98</v>
      </c>
      <c r="L325" s="19" t="s">
        <v>99</v>
      </c>
      <c r="M325" s="19"/>
      <c r="N325" s="19"/>
      <c r="O325" s="19" t="s">
        <v>167</v>
      </c>
      <c r="P325" s="19" t="s">
        <v>1472</v>
      </c>
      <c r="Q325" s="19" t="s">
        <v>2032</v>
      </c>
      <c r="R325" s="19" t="s">
        <v>1885</v>
      </c>
      <c r="S325" s="19" t="s">
        <v>1463</v>
      </c>
      <c r="T325" s="19" t="s">
        <v>1489</v>
      </c>
      <c r="U325" s="19">
        <v>4911003</v>
      </c>
      <c r="V325" s="19" t="s">
        <v>106</v>
      </c>
      <c r="W325" s="19">
        <v>75</v>
      </c>
      <c r="X325" s="19"/>
      <c r="Y325" s="19"/>
      <c r="Z325" s="19"/>
      <c r="AA325" s="19"/>
      <c r="AB325" s="19">
        <v>82</v>
      </c>
      <c r="AC325" s="19">
        <v>18</v>
      </c>
      <c r="AD325" s="19" t="s">
        <v>107</v>
      </c>
      <c r="AE325" s="19" t="s">
        <v>108</v>
      </c>
      <c r="AF325" s="19" t="s">
        <v>107</v>
      </c>
      <c r="AG325" s="19" t="s">
        <v>108</v>
      </c>
      <c r="AH325" s="19"/>
      <c r="AI325" s="19" t="s">
        <v>108</v>
      </c>
      <c r="AJ325" s="11"/>
    </row>
    <row r="326" s="2" customFormat="1" ht="164" customHeight="1" spans="1:36">
      <c r="A326" s="14"/>
      <c r="B326" s="15"/>
      <c r="C326" s="19" t="s">
        <v>2033</v>
      </c>
      <c r="D326" s="19" t="s">
        <v>2034</v>
      </c>
      <c r="E326" s="19" t="s">
        <v>320</v>
      </c>
      <c r="F326" s="19" t="s">
        <v>792</v>
      </c>
      <c r="G326" s="19" t="s">
        <v>2035</v>
      </c>
      <c r="H326" s="19" t="s">
        <v>1190</v>
      </c>
      <c r="I326" s="19" t="s">
        <v>2036</v>
      </c>
      <c r="J326" s="19" t="s">
        <v>2034</v>
      </c>
      <c r="K326" s="19" t="s">
        <v>98</v>
      </c>
      <c r="L326" s="19" t="s">
        <v>99</v>
      </c>
      <c r="M326" s="19"/>
      <c r="N326" s="19"/>
      <c r="O326" s="19" t="s">
        <v>2037</v>
      </c>
      <c r="P326" s="19" t="s">
        <v>1472</v>
      </c>
      <c r="Q326" s="19" t="s">
        <v>1884</v>
      </c>
      <c r="R326" s="19" t="s">
        <v>1885</v>
      </c>
      <c r="S326" s="19" t="s">
        <v>1885</v>
      </c>
      <c r="T326" s="19" t="s">
        <v>1886</v>
      </c>
      <c r="U326" s="19">
        <v>4822515</v>
      </c>
      <c r="V326" s="19" t="s">
        <v>106</v>
      </c>
      <c r="W326" s="19">
        <v>186</v>
      </c>
      <c r="X326" s="19"/>
      <c r="Y326" s="19"/>
      <c r="Z326" s="19"/>
      <c r="AA326" s="19"/>
      <c r="AB326" s="19">
        <v>841</v>
      </c>
      <c r="AC326" s="19">
        <v>101</v>
      </c>
      <c r="AD326" s="19" t="s">
        <v>107</v>
      </c>
      <c r="AE326" s="19" t="s">
        <v>108</v>
      </c>
      <c r="AF326" s="19" t="s">
        <v>108</v>
      </c>
      <c r="AG326" s="19" t="s">
        <v>108</v>
      </c>
      <c r="AH326" s="19"/>
      <c r="AI326" s="19" t="s">
        <v>108</v>
      </c>
      <c r="AJ326" s="11"/>
    </row>
    <row r="327" s="2" customFormat="1" ht="164" customHeight="1" spans="1:36">
      <c r="A327" s="14"/>
      <c r="B327" s="15"/>
      <c r="C327" s="19" t="s">
        <v>2038</v>
      </c>
      <c r="D327" s="19" t="s">
        <v>2039</v>
      </c>
      <c r="E327" s="19" t="s">
        <v>92</v>
      </c>
      <c r="F327" s="19" t="s">
        <v>145</v>
      </c>
      <c r="G327" s="19" t="s">
        <v>2040</v>
      </c>
      <c r="H327" s="19" t="s">
        <v>1190</v>
      </c>
      <c r="I327" s="19" t="s">
        <v>2041</v>
      </c>
      <c r="J327" s="19" t="s">
        <v>2042</v>
      </c>
      <c r="K327" s="19" t="s">
        <v>98</v>
      </c>
      <c r="L327" s="19" t="s">
        <v>99</v>
      </c>
      <c r="M327" s="19"/>
      <c r="N327" s="19"/>
      <c r="O327" s="19" t="s">
        <v>2043</v>
      </c>
      <c r="P327" s="19" t="s">
        <v>1996</v>
      </c>
      <c r="Q327" s="19" t="s">
        <v>1894</v>
      </c>
      <c r="R327" s="19" t="s">
        <v>1885</v>
      </c>
      <c r="S327" s="19" t="s">
        <v>1885</v>
      </c>
      <c r="T327" s="19" t="s">
        <v>1886</v>
      </c>
      <c r="U327" s="19">
        <v>4822515</v>
      </c>
      <c r="V327" s="19" t="s">
        <v>106</v>
      </c>
      <c r="W327" s="19">
        <v>170</v>
      </c>
      <c r="X327" s="19"/>
      <c r="Y327" s="19"/>
      <c r="Z327" s="19"/>
      <c r="AA327" s="19"/>
      <c r="AB327" s="19">
        <v>1002</v>
      </c>
      <c r="AC327" s="19">
        <v>152</v>
      </c>
      <c r="AD327" s="19" t="s">
        <v>107</v>
      </c>
      <c r="AE327" s="19" t="s">
        <v>108</v>
      </c>
      <c r="AF327" s="19" t="s">
        <v>108</v>
      </c>
      <c r="AG327" s="19" t="s">
        <v>108</v>
      </c>
      <c r="AH327" s="19"/>
      <c r="AI327" s="19" t="s">
        <v>108</v>
      </c>
      <c r="AJ327" s="11"/>
    </row>
    <row r="328" s="2" customFormat="1" ht="164" customHeight="1" spans="1:36">
      <c r="A328" s="14"/>
      <c r="B328" s="15"/>
      <c r="C328" s="19" t="s">
        <v>2044</v>
      </c>
      <c r="D328" s="19" t="s">
        <v>2045</v>
      </c>
      <c r="E328" s="19" t="s">
        <v>320</v>
      </c>
      <c r="F328" s="19" t="s">
        <v>383</v>
      </c>
      <c r="G328" s="19" t="s">
        <v>2046</v>
      </c>
      <c r="H328" s="19" t="s">
        <v>1190</v>
      </c>
      <c r="I328" s="19" t="s">
        <v>2047</v>
      </c>
      <c r="J328" s="19" t="s">
        <v>2048</v>
      </c>
      <c r="K328" s="19" t="s">
        <v>98</v>
      </c>
      <c r="L328" s="19" t="s">
        <v>99</v>
      </c>
      <c r="M328" s="19"/>
      <c r="N328" s="19"/>
      <c r="O328" s="19" t="s">
        <v>2049</v>
      </c>
      <c r="P328" s="19" t="s">
        <v>1472</v>
      </c>
      <c r="Q328" s="19" t="s">
        <v>1902</v>
      </c>
      <c r="R328" s="19" t="s">
        <v>1885</v>
      </c>
      <c r="S328" s="19" t="s">
        <v>1448</v>
      </c>
      <c r="T328" s="19" t="s">
        <v>1449</v>
      </c>
      <c r="U328" s="19">
        <v>4822311</v>
      </c>
      <c r="V328" s="19" t="s">
        <v>106</v>
      </c>
      <c r="W328" s="19">
        <v>50</v>
      </c>
      <c r="X328" s="19"/>
      <c r="Y328" s="19"/>
      <c r="Z328" s="19"/>
      <c r="AA328" s="19"/>
      <c r="AB328" s="19">
        <v>842</v>
      </c>
      <c r="AC328" s="19">
        <v>169</v>
      </c>
      <c r="AD328" s="19" t="s">
        <v>107</v>
      </c>
      <c r="AE328" s="19" t="s">
        <v>108</v>
      </c>
      <c r="AF328" s="19" t="s">
        <v>107</v>
      </c>
      <c r="AG328" s="19" t="s">
        <v>108</v>
      </c>
      <c r="AH328" s="19"/>
      <c r="AI328" s="19" t="s">
        <v>108</v>
      </c>
      <c r="AJ328" s="11"/>
    </row>
    <row r="329" s="2" customFormat="1" ht="164" customHeight="1" spans="1:36">
      <c r="A329" s="14"/>
      <c r="B329" s="15"/>
      <c r="C329" s="19" t="s">
        <v>2050</v>
      </c>
      <c r="D329" s="19" t="s">
        <v>2051</v>
      </c>
      <c r="E329" s="19" t="s">
        <v>92</v>
      </c>
      <c r="F329" s="19" t="s">
        <v>1604</v>
      </c>
      <c r="G329" s="19" t="s">
        <v>2052</v>
      </c>
      <c r="H329" s="19" t="s">
        <v>1190</v>
      </c>
      <c r="I329" s="19" t="s">
        <v>2053</v>
      </c>
      <c r="J329" s="19" t="s">
        <v>2054</v>
      </c>
      <c r="K329" s="19" t="s">
        <v>2055</v>
      </c>
      <c r="L329" s="19" t="s">
        <v>2056</v>
      </c>
      <c r="M329" s="19"/>
      <c r="N329" s="19"/>
      <c r="O329" s="19" t="s">
        <v>888</v>
      </c>
      <c r="P329" s="19" t="s">
        <v>1472</v>
      </c>
      <c r="Q329" s="19" t="s">
        <v>103</v>
      </c>
      <c r="R329" s="19" t="s">
        <v>1885</v>
      </c>
      <c r="S329" s="19" t="s">
        <v>1163</v>
      </c>
      <c r="T329" s="19" t="s">
        <v>1383</v>
      </c>
      <c r="U329" s="19">
        <v>13892650306</v>
      </c>
      <c r="V329" s="19" t="s">
        <v>106</v>
      </c>
      <c r="W329" s="19">
        <v>180</v>
      </c>
      <c r="X329" s="19"/>
      <c r="Y329" s="19"/>
      <c r="Z329" s="19"/>
      <c r="AA329" s="19"/>
      <c r="AB329" s="19">
        <v>551</v>
      </c>
      <c r="AC329" s="19">
        <v>332</v>
      </c>
      <c r="AD329" s="19" t="s">
        <v>107</v>
      </c>
      <c r="AE329" s="19" t="s">
        <v>108</v>
      </c>
      <c r="AF329" s="19" t="s">
        <v>107</v>
      </c>
      <c r="AG329" s="19" t="s">
        <v>108</v>
      </c>
      <c r="AH329" s="19"/>
      <c r="AI329" s="19" t="s">
        <v>108</v>
      </c>
      <c r="AJ329" s="11"/>
    </row>
    <row r="330" s="2" customFormat="1" ht="164" customHeight="1" spans="1:36">
      <c r="A330" s="14"/>
      <c r="B330" s="15"/>
      <c r="C330" s="19" t="s">
        <v>2057</v>
      </c>
      <c r="D330" s="19" t="s">
        <v>2058</v>
      </c>
      <c r="E330" s="19" t="s">
        <v>92</v>
      </c>
      <c r="F330" s="19" t="s">
        <v>472</v>
      </c>
      <c r="G330" s="19" t="s">
        <v>2059</v>
      </c>
      <c r="H330" s="19" t="s">
        <v>1190</v>
      </c>
      <c r="I330" s="19" t="s">
        <v>2060</v>
      </c>
      <c r="J330" s="19" t="s">
        <v>2061</v>
      </c>
      <c r="K330" s="19" t="s">
        <v>98</v>
      </c>
      <c r="L330" s="19" t="s">
        <v>99</v>
      </c>
      <c r="M330" s="19"/>
      <c r="N330" s="19"/>
      <c r="O330" s="19" t="s">
        <v>2043</v>
      </c>
      <c r="P330" s="19" t="s">
        <v>1472</v>
      </c>
      <c r="Q330" s="19" t="s">
        <v>103</v>
      </c>
      <c r="R330" s="19" t="s">
        <v>1885</v>
      </c>
      <c r="S330" s="19" t="s">
        <v>1163</v>
      </c>
      <c r="T330" s="19" t="s">
        <v>1383</v>
      </c>
      <c r="U330" s="19">
        <v>4951002</v>
      </c>
      <c r="V330" s="19" t="s">
        <v>106</v>
      </c>
      <c r="W330" s="19">
        <v>376</v>
      </c>
      <c r="X330" s="19"/>
      <c r="Y330" s="19"/>
      <c r="Z330" s="19"/>
      <c r="AA330" s="19"/>
      <c r="AB330" s="19">
        <v>315</v>
      </c>
      <c r="AC330" s="19">
        <v>152</v>
      </c>
      <c r="AD330" s="19" t="s">
        <v>107</v>
      </c>
      <c r="AE330" s="19" t="s">
        <v>108</v>
      </c>
      <c r="AF330" s="19" t="s">
        <v>107</v>
      </c>
      <c r="AG330" s="19" t="s">
        <v>108</v>
      </c>
      <c r="AH330" s="19"/>
      <c r="AI330" s="19" t="s">
        <v>108</v>
      </c>
      <c r="AJ330" s="11"/>
    </row>
    <row r="331" s="2" customFormat="1" ht="164" customHeight="1" spans="1:36">
      <c r="A331" s="14"/>
      <c r="B331" s="15"/>
      <c r="C331" s="19" t="s">
        <v>2062</v>
      </c>
      <c r="D331" s="19" t="s">
        <v>2063</v>
      </c>
      <c r="E331" s="19" t="s">
        <v>92</v>
      </c>
      <c r="F331" s="19" t="s">
        <v>1686</v>
      </c>
      <c r="G331" s="19" t="s">
        <v>2064</v>
      </c>
      <c r="H331" s="19" t="s">
        <v>1190</v>
      </c>
      <c r="I331" s="19" t="s">
        <v>2065</v>
      </c>
      <c r="J331" s="19" t="s">
        <v>2066</v>
      </c>
      <c r="K331" s="19" t="s">
        <v>98</v>
      </c>
      <c r="L331" s="19" t="s">
        <v>99</v>
      </c>
      <c r="M331" s="19"/>
      <c r="N331" s="19"/>
      <c r="O331" s="19" t="s">
        <v>2067</v>
      </c>
      <c r="P331" s="19" t="s">
        <v>1472</v>
      </c>
      <c r="Q331" s="19" t="s">
        <v>103</v>
      </c>
      <c r="R331" s="19" t="s">
        <v>1885</v>
      </c>
      <c r="S331" s="19" t="s">
        <v>1163</v>
      </c>
      <c r="T331" s="19" t="s">
        <v>1383</v>
      </c>
      <c r="U331" s="19">
        <v>4951002</v>
      </c>
      <c r="V331" s="19" t="s">
        <v>106</v>
      </c>
      <c r="W331" s="19">
        <v>448</v>
      </c>
      <c r="X331" s="19"/>
      <c r="Y331" s="19"/>
      <c r="Z331" s="19"/>
      <c r="AA331" s="19"/>
      <c r="AB331" s="19">
        <v>726</v>
      </c>
      <c r="AC331" s="19">
        <v>229</v>
      </c>
      <c r="AD331" s="19" t="s">
        <v>107</v>
      </c>
      <c r="AE331" s="19" t="s">
        <v>108</v>
      </c>
      <c r="AF331" s="19" t="s">
        <v>107</v>
      </c>
      <c r="AG331" s="19" t="s">
        <v>108</v>
      </c>
      <c r="AH331" s="19"/>
      <c r="AI331" s="19" t="s">
        <v>108</v>
      </c>
      <c r="AJ331" s="11"/>
    </row>
    <row r="332" s="2" customFormat="1" ht="164" customHeight="1" spans="1:36">
      <c r="A332" s="14"/>
      <c r="B332" s="15"/>
      <c r="C332" s="19" t="s">
        <v>2068</v>
      </c>
      <c r="D332" s="19" t="s">
        <v>2069</v>
      </c>
      <c r="E332" s="19" t="s">
        <v>92</v>
      </c>
      <c r="F332" s="19" t="s">
        <v>1604</v>
      </c>
      <c r="G332" s="19" t="s">
        <v>2070</v>
      </c>
      <c r="H332" s="19" t="s">
        <v>1190</v>
      </c>
      <c r="I332" s="19" t="s">
        <v>2071</v>
      </c>
      <c r="J332" s="19" t="s">
        <v>2072</v>
      </c>
      <c r="K332" s="19" t="s">
        <v>98</v>
      </c>
      <c r="L332" s="19" t="s">
        <v>99</v>
      </c>
      <c r="M332" s="19"/>
      <c r="N332" s="19"/>
      <c r="O332" s="19" t="s">
        <v>925</v>
      </c>
      <c r="P332" s="19" t="s">
        <v>1472</v>
      </c>
      <c r="Q332" s="19" t="s">
        <v>103</v>
      </c>
      <c r="R332" s="19" t="s">
        <v>1885</v>
      </c>
      <c r="S332" s="19" t="s">
        <v>1163</v>
      </c>
      <c r="T332" s="19" t="s">
        <v>1383</v>
      </c>
      <c r="U332" s="19">
        <v>4951002</v>
      </c>
      <c r="V332" s="19" t="s">
        <v>106</v>
      </c>
      <c r="W332" s="19">
        <v>440</v>
      </c>
      <c r="X332" s="19"/>
      <c r="Y332" s="19"/>
      <c r="Z332" s="19"/>
      <c r="AA332" s="19"/>
      <c r="AB332" s="19">
        <v>236</v>
      </c>
      <c r="AC332" s="19">
        <v>60</v>
      </c>
      <c r="AD332" s="19" t="s">
        <v>107</v>
      </c>
      <c r="AE332" s="19" t="s">
        <v>108</v>
      </c>
      <c r="AF332" s="19" t="s">
        <v>108</v>
      </c>
      <c r="AG332" s="19" t="s">
        <v>108</v>
      </c>
      <c r="AH332" s="19"/>
      <c r="AI332" s="19" t="s">
        <v>108</v>
      </c>
      <c r="AJ332" s="11"/>
    </row>
    <row r="333" s="2" customFormat="1" ht="164" customHeight="1" spans="1:36">
      <c r="A333" s="14"/>
      <c r="B333" s="15"/>
      <c r="C333" s="19" t="s">
        <v>2073</v>
      </c>
      <c r="D333" s="19" t="s">
        <v>2074</v>
      </c>
      <c r="E333" s="19" t="s">
        <v>92</v>
      </c>
      <c r="F333" s="19" t="s">
        <v>1604</v>
      </c>
      <c r="G333" s="19" t="s">
        <v>2075</v>
      </c>
      <c r="H333" s="19" t="s">
        <v>1190</v>
      </c>
      <c r="I333" s="19" t="s">
        <v>2076</v>
      </c>
      <c r="J333" s="19" t="s">
        <v>2077</v>
      </c>
      <c r="K333" s="19" t="s">
        <v>98</v>
      </c>
      <c r="L333" s="19" t="s">
        <v>99</v>
      </c>
      <c r="M333" s="19"/>
      <c r="N333" s="19"/>
      <c r="O333" s="19" t="s">
        <v>2078</v>
      </c>
      <c r="P333" s="19" t="s">
        <v>1472</v>
      </c>
      <c r="Q333" s="19" t="s">
        <v>103</v>
      </c>
      <c r="R333" s="19" t="s">
        <v>1885</v>
      </c>
      <c r="S333" s="19" t="s">
        <v>1163</v>
      </c>
      <c r="T333" s="19" t="s">
        <v>1383</v>
      </c>
      <c r="U333" s="19">
        <v>4951002</v>
      </c>
      <c r="V333" s="19" t="s">
        <v>106</v>
      </c>
      <c r="W333" s="19">
        <v>120</v>
      </c>
      <c r="X333" s="19"/>
      <c r="Y333" s="19"/>
      <c r="Z333" s="19"/>
      <c r="AA333" s="19"/>
      <c r="AB333" s="19">
        <v>328</v>
      </c>
      <c r="AC333" s="19">
        <v>125</v>
      </c>
      <c r="AD333" s="19" t="s">
        <v>107</v>
      </c>
      <c r="AE333" s="19" t="s">
        <v>108</v>
      </c>
      <c r="AF333" s="19" t="s">
        <v>108</v>
      </c>
      <c r="AG333" s="19" t="s">
        <v>108</v>
      </c>
      <c r="AH333" s="19"/>
      <c r="AI333" s="19" t="s">
        <v>108</v>
      </c>
      <c r="AJ333" s="11"/>
    </row>
    <row r="334" s="2" customFormat="1" ht="164" customHeight="1" spans="1:36">
      <c r="A334" s="14"/>
      <c r="B334" s="15"/>
      <c r="C334" s="19" t="s">
        <v>2079</v>
      </c>
      <c r="D334" s="19" t="s">
        <v>2074</v>
      </c>
      <c r="E334" s="19" t="s">
        <v>92</v>
      </c>
      <c r="F334" s="19" t="s">
        <v>425</v>
      </c>
      <c r="G334" s="19" t="s">
        <v>2080</v>
      </c>
      <c r="H334" s="19" t="s">
        <v>1190</v>
      </c>
      <c r="I334" s="19" t="s">
        <v>2081</v>
      </c>
      <c r="J334" s="19" t="s">
        <v>2077</v>
      </c>
      <c r="K334" s="19" t="s">
        <v>98</v>
      </c>
      <c r="L334" s="19" t="s">
        <v>99</v>
      </c>
      <c r="M334" s="19"/>
      <c r="N334" s="19"/>
      <c r="O334" s="19" t="s">
        <v>1619</v>
      </c>
      <c r="P334" s="19" t="s">
        <v>1472</v>
      </c>
      <c r="Q334" s="19" t="s">
        <v>1894</v>
      </c>
      <c r="R334" s="19" t="s">
        <v>1885</v>
      </c>
      <c r="S334" s="19" t="s">
        <v>1163</v>
      </c>
      <c r="T334" s="19" t="s">
        <v>1383</v>
      </c>
      <c r="U334" s="19">
        <v>4951002</v>
      </c>
      <c r="V334" s="19" t="s">
        <v>106</v>
      </c>
      <c r="W334" s="19">
        <v>120</v>
      </c>
      <c r="X334" s="19"/>
      <c r="Y334" s="19"/>
      <c r="Z334" s="19"/>
      <c r="AA334" s="19"/>
      <c r="AB334" s="19">
        <v>306</v>
      </c>
      <c r="AC334" s="19">
        <v>135</v>
      </c>
      <c r="AD334" s="19" t="s">
        <v>107</v>
      </c>
      <c r="AE334" s="19" t="s">
        <v>108</v>
      </c>
      <c r="AF334" s="19" t="s">
        <v>107</v>
      </c>
      <c r="AG334" s="19" t="s">
        <v>108</v>
      </c>
      <c r="AH334" s="19"/>
      <c r="AI334" s="19" t="s">
        <v>108</v>
      </c>
      <c r="AJ334" s="11"/>
    </row>
    <row r="335" s="2" customFormat="1" ht="164" customHeight="1" spans="1:36">
      <c r="A335" s="14"/>
      <c r="B335" s="15"/>
      <c r="C335" s="19" t="s">
        <v>2082</v>
      </c>
      <c r="D335" s="19" t="s">
        <v>2083</v>
      </c>
      <c r="E335" s="19" t="s">
        <v>92</v>
      </c>
      <c r="F335" s="19" t="s">
        <v>644</v>
      </c>
      <c r="G335" s="19" t="s">
        <v>2084</v>
      </c>
      <c r="H335" s="19" t="s">
        <v>1190</v>
      </c>
      <c r="I335" s="19" t="s">
        <v>2085</v>
      </c>
      <c r="J335" s="19" t="s">
        <v>2086</v>
      </c>
      <c r="K335" s="19" t="s">
        <v>98</v>
      </c>
      <c r="L335" s="19" t="s">
        <v>99</v>
      </c>
      <c r="M335" s="19"/>
      <c r="N335" s="19"/>
      <c r="O335" s="19" t="s">
        <v>2087</v>
      </c>
      <c r="P335" s="19" t="s">
        <v>1472</v>
      </c>
      <c r="Q335" s="19" t="s">
        <v>1902</v>
      </c>
      <c r="R335" s="19" t="s">
        <v>1885</v>
      </c>
      <c r="S335" s="19" t="s">
        <v>1414</v>
      </c>
      <c r="T335" s="19" t="s">
        <v>2004</v>
      </c>
      <c r="U335" s="19">
        <v>4932330</v>
      </c>
      <c r="V335" s="19" t="s">
        <v>106</v>
      </c>
      <c r="W335" s="19">
        <v>168</v>
      </c>
      <c r="X335" s="19"/>
      <c r="Y335" s="19"/>
      <c r="Z335" s="19"/>
      <c r="AA335" s="19"/>
      <c r="AB335" s="19">
        <v>233</v>
      </c>
      <c r="AC335" s="19">
        <v>175</v>
      </c>
      <c r="AD335" s="19" t="s">
        <v>107</v>
      </c>
      <c r="AE335" s="19" t="s">
        <v>108</v>
      </c>
      <c r="AF335" s="19" t="s">
        <v>107</v>
      </c>
      <c r="AG335" s="19" t="s">
        <v>108</v>
      </c>
      <c r="AH335" s="19"/>
      <c r="AI335" s="19" t="s">
        <v>108</v>
      </c>
      <c r="AJ335" s="11"/>
    </row>
    <row r="336" s="2" customFormat="1" ht="164" customHeight="1" spans="1:36">
      <c r="A336" s="14"/>
      <c r="B336" s="15"/>
      <c r="C336" s="19" t="s">
        <v>2088</v>
      </c>
      <c r="D336" s="19" t="s">
        <v>2089</v>
      </c>
      <c r="E336" s="19" t="s">
        <v>92</v>
      </c>
      <c r="F336" s="19" t="s">
        <v>155</v>
      </c>
      <c r="G336" s="19" t="s">
        <v>2090</v>
      </c>
      <c r="H336" s="19" t="s">
        <v>1190</v>
      </c>
      <c r="I336" s="19" t="s">
        <v>2091</v>
      </c>
      <c r="J336" s="19" t="s">
        <v>2092</v>
      </c>
      <c r="K336" s="19" t="s">
        <v>98</v>
      </c>
      <c r="L336" s="19" t="s">
        <v>99</v>
      </c>
      <c r="M336" s="19"/>
      <c r="N336" s="19"/>
      <c r="O336" s="19" t="s">
        <v>2093</v>
      </c>
      <c r="P336" s="19" t="s">
        <v>1472</v>
      </c>
      <c r="Q336" s="19" t="s">
        <v>1910</v>
      </c>
      <c r="R336" s="19" t="s">
        <v>1885</v>
      </c>
      <c r="S336" s="19" t="s">
        <v>1414</v>
      </c>
      <c r="T336" s="19" t="s">
        <v>2004</v>
      </c>
      <c r="U336" s="19">
        <v>4932330</v>
      </c>
      <c r="V336" s="19" t="s">
        <v>106</v>
      </c>
      <c r="W336" s="19">
        <v>104</v>
      </c>
      <c r="X336" s="19"/>
      <c r="Y336" s="19"/>
      <c r="Z336" s="19"/>
      <c r="AA336" s="19"/>
      <c r="AB336" s="19">
        <v>223</v>
      </c>
      <c r="AC336" s="19">
        <v>107</v>
      </c>
      <c r="AD336" s="19" t="s">
        <v>107</v>
      </c>
      <c r="AE336" s="19" t="s">
        <v>108</v>
      </c>
      <c r="AF336" s="19" t="s">
        <v>108</v>
      </c>
      <c r="AG336" s="19" t="s">
        <v>108</v>
      </c>
      <c r="AH336" s="19"/>
      <c r="AI336" s="19" t="s">
        <v>108</v>
      </c>
      <c r="AJ336" s="11"/>
    </row>
    <row r="337" s="2" customFormat="1" ht="164" customHeight="1" spans="1:36">
      <c r="A337" s="14"/>
      <c r="B337" s="15"/>
      <c r="C337" s="19" t="s">
        <v>2094</v>
      </c>
      <c r="D337" s="19" t="s">
        <v>2095</v>
      </c>
      <c r="E337" s="19" t="s">
        <v>92</v>
      </c>
      <c r="F337" s="19" t="s">
        <v>2096</v>
      </c>
      <c r="G337" s="19" t="s">
        <v>2097</v>
      </c>
      <c r="H337" s="19" t="s">
        <v>1190</v>
      </c>
      <c r="I337" s="19" t="s">
        <v>2098</v>
      </c>
      <c r="J337" s="19" t="s">
        <v>2099</v>
      </c>
      <c r="K337" s="19" t="s">
        <v>98</v>
      </c>
      <c r="L337" s="19" t="s">
        <v>99</v>
      </c>
      <c r="M337" s="19"/>
      <c r="N337" s="19"/>
      <c r="O337" s="19" t="s">
        <v>2100</v>
      </c>
      <c r="P337" s="19" t="s">
        <v>1472</v>
      </c>
      <c r="Q337" s="19" t="s">
        <v>103</v>
      </c>
      <c r="R337" s="19" t="s">
        <v>1885</v>
      </c>
      <c r="S337" s="19" t="s">
        <v>1414</v>
      </c>
      <c r="T337" s="19" t="s">
        <v>2004</v>
      </c>
      <c r="U337" s="19">
        <v>4932330</v>
      </c>
      <c r="V337" s="19" t="s">
        <v>106</v>
      </c>
      <c r="W337" s="19">
        <v>160</v>
      </c>
      <c r="X337" s="19"/>
      <c r="Y337" s="19"/>
      <c r="Z337" s="19"/>
      <c r="AA337" s="19"/>
      <c r="AB337" s="19">
        <v>215</v>
      </c>
      <c r="AC337" s="19">
        <v>83</v>
      </c>
      <c r="AD337" s="19" t="s">
        <v>107</v>
      </c>
      <c r="AE337" s="19" t="s">
        <v>108</v>
      </c>
      <c r="AF337" s="19" t="s">
        <v>107</v>
      </c>
      <c r="AG337" s="19" t="s">
        <v>108</v>
      </c>
      <c r="AH337" s="19"/>
      <c r="AI337" s="19" t="s">
        <v>108</v>
      </c>
      <c r="AJ337" s="11"/>
    </row>
    <row r="338" s="2" customFormat="1" ht="164" customHeight="1" spans="1:36">
      <c r="A338" s="14"/>
      <c r="B338" s="15"/>
      <c r="C338" s="19" t="s">
        <v>2101</v>
      </c>
      <c r="D338" s="19" t="s">
        <v>2069</v>
      </c>
      <c r="E338" s="19" t="s">
        <v>92</v>
      </c>
      <c r="F338" s="19" t="s">
        <v>631</v>
      </c>
      <c r="G338" s="19" t="s">
        <v>2102</v>
      </c>
      <c r="H338" s="19" t="s">
        <v>1190</v>
      </c>
      <c r="I338" s="19" t="s">
        <v>2103</v>
      </c>
      <c r="J338" s="19" t="s">
        <v>2072</v>
      </c>
      <c r="K338" s="19" t="s">
        <v>98</v>
      </c>
      <c r="L338" s="19" t="s">
        <v>99</v>
      </c>
      <c r="M338" s="19"/>
      <c r="N338" s="19"/>
      <c r="O338" s="19" t="s">
        <v>2104</v>
      </c>
      <c r="P338" s="19" t="s">
        <v>1472</v>
      </c>
      <c r="Q338" s="19" t="s">
        <v>103</v>
      </c>
      <c r="R338" s="19" t="s">
        <v>1885</v>
      </c>
      <c r="S338" s="19" t="s">
        <v>1414</v>
      </c>
      <c r="T338" s="19" t="s">
        <v>2004</v>
      </c>
      <c r="U338" s="19">
        <v>4932330</v>
      </c>
      <c r="V338" s="19" t="s">
        <v>106</v>
      </c>
      <c r="W338" s="19">
        <v>440</v>
      </c>
      <c r="X338" s="19"/>
      <c r="Y338" s="19"/>
      <c r="Z338" s="19"/>
      <c r="AA338" s="19"/>
      <c r="AB338" s="19">
        <v>322</v>
      </c>
      <c r="AC338" s="19">
        <v>266</v>
      </c>
      <c r="AD338" s="19" t="s">
        <v>107</v>
      </c>
      <c r="AE338" s="19" t="s">
        <v>108</v>
      </c>
      <c r="AF338" s="19" t="s">
        <v>108</v>
      </c>
      <c r="AG338" s="19" t="s">
        <v>108</v>
      </c>
      <c r="AH338" s="19"/>
      <c r="AI338" s="19" t="s">
        <v>108</v>
      </c>
      <c r="AJ338" s="11"/>
    </row>
    <row r="339" s="2" customFormat="1" ht="164" customHeight="1" spans="1:36">
      <c r="A339" s="14"/>
      <c r="B339" s="15"/>
      <c r="C339" s="19" t="s">
        <v>2105</v>
      </c>
      <c r="D339" s="19" t="s">
        <v>2106</v>
      </c>
      <c r="E339" s="19" t="s">
        <v>92</v>
      </c>
      <c r="F339" s="19" t="s">
        <v>164</v>
      </c>
      <c r="G339" s="19" t="s">
        <v>2107</v>
      </c>
      <c r="H339" s="19" t="s">
        <v>1190</v>
      </c>
      <c r="I339" s="19" t="s">
        <v>2108</v>
      </c>
      <c r="J339" s="19" t="s">
        <v>2109</v>
      </c>
      <c r="K339" s="19" t="s">
        <v>98</v>
      </c>
      <c r="L339" s="19" t="s">
        <v>99</v>
      </c>
      <c r="M339" s="19"/>
      <c r="N339" s="19"/>
      <c r="O339" s="19" t="s">
        <v>2110</v>
      </c>
      <c r="P339" s="19" t="s">
        <v>1472</v>
      </c>
      <c r="Q339" s="19" t="s">
        <v>1894</v>
      </c>
      <c r="R339" s="19" t="s">
        <v>1885</v>
      </c>
      <c r="S339" s="19" t="s">
        <v>1414</v>
      </c>
      <c r="T339" s="19" t="s">
        <v>2004</v>
      </c>
      <c r="U339" s="19">
        <v>4932330</v>
      </c>
      <c r="V339" s="19" t="s">
        <v>106</v>
      </c>
      <c r="W339" s="19">
        <v>200</v>
      </c>
      <c r="X339" s="19"/>
      <c r="Y339" s="19"/>
      <c r="Z339" s="19"/>
      <c r="AA339" s="19"/>
      <c r="AB339" s="19">
        <v>198</v>
      </c>
      <c r="AC339" s="19">
        <v>76</v>
      </c>
      <c r="AD339" s="19" t="s">
        <v>107</v>
      </c>
      <c r="AE339" s="19" t="s">
        <v>108</v>
      </c>
      <c r="AF339" s="19" t="s">
        <v>107</v>
      </c>
      <c r="AG339" s="19" t="s">
        <v>108</v>
      </c>
      <c r="AH339" s="19"/>
      <c r="AI339" s="19" t="s">
        <v>108</v>
      </c>
      <c r="AJ339" s="11"/>
    </row>
    <row r="340" s="2" customFormat="1" ht="164" customHeight="1" spans="1:36">
      <c r="A340" s="14"/>
      <c r="B340" s="15"/>
      <c r="C340" s="19" t="s">
        <v>2111</v>
      </c>
      <c r="D340" s="19" t="s">
        <v>2112</v>
      </c>
      <c r="E340" s="19" t="s">
        <v>92</v>
      </c>
      <c r="F340" s="19" t="s">
        <v>286</v>
      </c>
      <c r="G340" s="19" t="s">
        <v>2113</v>
      </c>
      <c r="H340" s="19" t="s">
        <v>1190</v>
      </c>
      <c r="I340" s="19" t="s">
        <v>2114</v>
      </c>
      <c r="J340" s="19" t="s">
        <v>2115</v>
      </c>
      <c r="K340" s="19" t="s">
        <v>98</v>
      </c>
      <c r="L340" s="19" t="s">
        <v>99</v>
      </c>
      <c r="M340" s="19"/>
      <c r="N340" s="19"/>
      <c r="O340" s="19" t="s">
        <v>2116</v>
      </c>
      <c r="P340" s="19" t="s">
        <v>1472</v>
      </c>
      <c r="Q340" s="19" t="s">
        <v>1902</v>
      </c>
      <c r="R340" s="19" t="s">
        <v>1885</v>
      </c>
      <c r="S340" s="19" t="s">
        <v>2117</v>
      </c>
      <c r="T340" s="19" t="s">
        <v>2118</v>
      </c>
      <c r="U340" s="19">
        <v>4921001</v>
      </c>
      <c r="V340" s="19" t="s">
        <v>106</v>
      </c>
      <c r="W340" s="19">
        <v>350</v>
      </c>
      <c r="X340" s="19"/>
      <c r="Y340" s="19"/>
      <c r="Z340" s="19"/>
      <c r="AA340" s="19"/>
      <c r="AB340" s="19">
        <v>168</v>
      </c>
      <c r="AC340" s="19">
        <v>158</v>
      </c>
      <c r="AD340" s="19" t="s">
        <v>107</v>
      </c>
      <c r="AE340" s="19" t="s">
        <v>108</v>
      </c>
      <c r="AF340" s="19" t="s">
        <v>107</v>
      </c>
      <c r="AG340" s="19" t="s">
        <v>108</v>
      </c>
      <c r="AH340" s="19"/>
      <c r="AI340" s="19" t="s">
        <v>108</v>
      </c>
      <c r="AJ340" s="11"/>
    </row>
    <row r="341" s="2" customFormat="1" ht="164" customHeight="1" spans="1:36">
      <c r="A341" s="14"/>
      <c r="B341" s="15"/>
      <c r="C341" s="19" t="s">
        <v>2119</v>
      </c>
      <c r="D341" s="19" t="s">
        <v>2069</v>
      </c>
      <c r="E341" s="19" t="s">
        <v>92</v>
      </c>
      <c r="F341" s="19" t="s">
        <v>828</v>
      </c>
      <c r="G341" s="19" t="s">
        <v>2120</v>
      </c>
      <c r="H341" s="19" t="s">
        <v>1190</v>
      </c>
      <c r="I341" s="19" t="s">
        <v>2121</v>
      </c>
      <c r="J341" s="19" t="s">
        <v>2072</v>
      </c>
      <c r="K341" s="19" t="s">
        <v>98</v>
      </c>
      <c r="L341" s="19" t="s">
        <v>99</v>
      </c>
      <c r="M341" s="19"/>
      <c r="N341" s="19"/>
      <c r="O341" s="19" t="s">
        <v>2122</v>
      </c>
      <c r="P341" s="19" t="s">
        <v>1472</v>
      </c>
      <c r="Q341" s="19" t="s">
        <v>1910</v>
      </c>
      <c r="R341" s="19" t="s">
        <v>1885</v>
      </c>
      <c r="S341" s="19" t="s">
        <v>828</v>
      </c>
      <c r="T341" s="19" t="s">
        <v>2118</v>
      </c>
      <c r="U341" s="19">
        <v>4921001</v>
      </c>
      <c r="V341" s="19" t="s">
        <v>106</v>
      </c>
      <c r="W341" s="19">
        <v>440</v>
      </c>
      <c r="X341" s="19"/>
      <c r="Y341" s="19"/>
      <c r="Z341" s="19"/>
      <c r="AA341" s="19"/>
      <c r="AB341" s="19">
        <v>255</v>
      </c>
      <c r="AC341" s="19">
        <v>203</v>
      </c>
      <c r="AD341" s="19" t="s">
        <v>107</v>
      </c>
      <c r="AE341" s="19" t="s">
        <v>108</v>
      </c>
      <c r="AF341" s="19" t="s">
        <v>108</v>
      </c>
      <c r="AG341" s="19" t="s">
        <v>108</v>
      </c>
      <c r="AH341" s="19"/>
      <c r="AI341" s="19" t="s">
        <v>108</v>
      </c>
      <c r="AJ341" s="11"/>
    </row>
    <row r="342" s="2" customFormat="1" ht="164" customHeight="1" spans="1:36">
      <c r="A342" s="14"/>
      <c r="B342" s="15"/>
      <c r="C342" s="19" t="s">
        <v>2123</v>
      </c>
      <c r="D342" s="19" t="s">
        <v>2124</v>
      </c>
      <c r="E342" s="19" t="s">
        <v>92</v>
      </c>
      <c r="F342" s="19" t="s">
        <v>828</v>
      </c>
      <c r="G342" s="19" t="s">
        <v>2125</v>
      </c>
      <c r="H342" s="19" t="s">
        <v>1190</v>
      </c>
      <c r="I342" s="19" t="s">
        <v>2126</v>
      </c>
      <c r="J342" s="19" t="s">
        <v>2127</v>
      </c>
      <c r="K342" s="19" t="s">
        <v>98</v>
      </c>
      <c r="L342" s="19" t="s">
        <v>99</v>
      </c>
      <c r="M342" s="19"/>
      <c r="N342" s="19"/>
      <c r="O342" s="19" t="s">
        <v>1909</v>
      </c>
      <c r="P342" s="19" t="s">
        <v>1472</v>
      </c>
      <c r="Q342" s="19" t="s">
        <v>103</v>
      </c>
      <c r="R342" s="19" t="s">
        <v>1885</v>
      </c>
      <c r="S342" s="19" t="s">
        <v>828</v>
      </c>
      <c r="T342" s="19" t="s">
        <v>2118</v>
      </c>
      <c r="U342" s="19">
        <v>4921001</v>
      </c>
      <c r="V342" s="19" t="s">
        <v>106</v>
      </c>
      <c r="W342" s="19">
        <v>152</v>
      </c>
      <c r="X342" s="19"/>
      <c r="Y342" s="19"/>
      <c r="Z342" s="19"/>
      <c r="AA342" s="19"/>
      <c r="AB342" s="19">
        <v>203</v>
      </c>
      <c r="AC342" s="19">
        <v>98</v>
      </c>
      <c r="AD342" s="19" t="s">
        <v>107</v>
      </c>
      <c r="AE342" s="19" t="s">
        <v>108</v>
      </c>
      <c r="AF342" s="19" t="s">
        <v>108</v>
      </c>
      <c r="AG342" s="19" t="s">
        <v>108</v>
      </c>
      <c r="AH342" s="19"/>
      <c r="AI342" s="19" t="s">
        <v>108</v>
      </c>
      <c r="AJ342" s="11"/>
    </row>
    <row r="343" s="2" customFormat="1" ht="164" customHeight="1" spans="1:36">
      <c r="A343" s="14"/>
      <c r="B343" s="15"/>
      <c r="C343" s="19" t="s">
        <v>2128</v>
      </c>
      <c r="D343" s="19" t="s">
        <v>2106</v>
      </c>
      <c r="E343" s="19" t="s">
        <v>92</v>
      </c>
      <c r="F343" s="19" t="s">
        <v>256</v>
      </c>
      <c r="G343" s="19" t="s">
        <v>2129</v>
      </c>
      <c r="H343" s="19" t="s">
        <v>1190</v>
      </c>
      <c r="I343" s="19" t="s">
        <v>2130</v>
      </c>
      <c r="J343" s="19" t="s">
        <v>2099</v>
      </c>
      <c r="K343" s="19" t="s">
        <v>98</v>
      </c>
      <c r="L343" s="19" t="s">
        <v>99</v>
      </c>
      <c r="M343" s="19"/>
      <c r="N343" s="19"/>
      <c r="O343" s="19" t="s">
        <v>1619</v>
      </c>
      <c r="P343" s="19" t="s">
        <v>1472</v>
      </c>
      <c r="Q343" s="19" t="s">
        <v>1894</v>
      </c>
      <c r="R343" s="19" t="s">
        <v>1885</v>
      </c>
      <c r="S343" s="19" t="s">
        <v>256</v>
      </c>
      <c r="T343" s="19" t="s">
        <v>2118</v>
      </c>
      <c r="U343" s="19">
        <v>4921001</v>
      </c>
      <c r="V343" s="19" t="s">
        <v>106</v>
      </c>
      <c r="W343" s="19">
        <v>200</v>
      </c>
      <c r="X343" s="19"/>
      <c r="Y343" s="19"/>
      <c r="Z343" s="19"/>
      <c r="AA343" s="19"/>
      <c r="AB343" s="19">
        <v>135</v>
      </c>
      <c r="AC343" s="19">
        <v>106</v>
      </c>
      <c r="AD343" s="19" t="s">
        <v>107</v>
      </c>
      <c r="AE343" s="19" t="s">
        <v>108</v>
      </c>
      <c r="AF343" s="19" t="s">
        <v>108</v>
      </c>
      <c r="AG343" s="19" t="s">
        <v>108</v>
      </c>
      <c r="AH343" s="19"/>
      <c r="AI343" s="19" t="s">
        <v>108</v>
      </c>
      <c r="AJ343" s="11"/>
    </row>
    <row r="344" s="2" customFormat="1" ht="164" customHeight="1" spans="1:36">
      <c r="A344" s="14"/>
      <c r="B344" s="15"/>
      <c r="C344" s="19" t="s">
        <v>2131</v>
      </c>
      <c r="D344" s="19" t="s">
        <v>2083</v>
      </c>
      <c r="E344" s="19" t="s">
        <v>92</v>
      </c>
      <c r="F344" s="19" t="s">
        <v>273</v>
      </c>
      <c r="G344" s="19" t="s">
        <v>2132</v>
      </c>
      <c r="H344" s="19" t="s">
        <v>1190</v>
      </c>
      <c r="I344" s="19" t="s">
        <v>2133</v>
      </c>
      <c r="J344" s="19" t="s">
        <v>2134</v>
      </c>
      <c r="K344" s="19" t="s">
        <v>98</v>
      </c>
      <c r="L344" s="19" t="s">
        <v>99</v>
      </c>
      <c r="M344" s="19"/>
      <c r="N344" s="19"/>
      <c r="O344" s="19" t="s">
        <v>2135</v>
      </c>
      <c r="P344" s="19" t="s">
        <v>2136</v>
      </c>
      <c r="Q344" s="19" t="s">
        <v>1902</v>
      </c>
      <c r="R344" s="19" t="s">
        <v>1885</v>
      </c>
      <c r="S344" s="19" t="s">
        <v>273</v>
      </c>
      <c r="T344" s="19" t="s">
        <v>2118</v>
      </c>
      <c r="U344" s="19">
        <v>4921001</v>
      </c>
      <c r="V344" s="19" t="s">
        <v>106</v>
      </c>
      <c r="W344" s="19">
        <v>168</v>
      </c>
      <c r="X344" s="19"/>
      <c r="Y344" s="19"/>
      <c r="Z344" s="19"/>
      <c r="AA344" s="19"/>
      <c r="AB344" s="19">
        <v>225</v>
      </c>
      <c r="AC344" s="19">
        <v>203</v>
      </c>
      <c r="AD344" s="19" t="s">
        <v>107</v>
      </c>
      <c r="AE344" s="19" t="s">
        <v>108</v>
      </c>
      <c r="AF344" s="19" t="s">
        <v>107</v>
      </c>
      <c r="AG344" s="19" t="s">
        <v>108</v>
      </c>
      <c r="AH344" s="19"/>
      <c r="AI344" s="19" t="s">
        <v>108</v>
      </c>
      <c r="AJ344" s="11"/>
    </row>
    <row r="345" s="2" customFormat="1" ht="164" customHeight="1" spans="1:36">
      <c r="A345" s="14"/>
      <c r="B345" s="15"/>
      <c r="C345" s="19" t="s">
        <v>2137</v>
      </c>
      <c r="D345" s="19" t="s">
        <v>2138</v>
      </c>
      <c r="E345" s="19" t="s">
        <v>92</v>
      </c>
      <c r="F345" s="19" t="s">
        <v>480</v>
      </c>
      <c r="G345" s="19" t="s">
        <v>2139</v>
      </c>
      <c r="H345" s="19" t="s">
        <v>1190</v>
      </c>
      <c r="I345" s="19" t="s">
        <v>2140</v>
      </c>
      <c r="J345" s="19" t="s">
        <v>2141</v>
      </c>
      <c r="K345" s="19" t="s">
        <v>98</v>
      </c>
      <c r="L345" s="19" t="s">
        <v>99</v>
      </c>
      <c r="M345" s="19"/>
      <c r="N345" s="19"/>
      <c r="O345" s="19" t="s">
        <v>2142</v>
      </c>
      <c r="P345" s="19" t="s">
        <v>1472</v>
      </c>
      <c r="Q345" s="19" t="s">
        <v>1910</v>
      </c>
      <c r="R345" s="19" t="s">
        <v>1885</v>
      </c>
      <c r="S345" s="19" t="s">
        <v>1448</v>
      </c>
      <c r="T345" s="19" t="s">
        <v>1449</v>
      </c>
      <c r="U345" s="19">
        <v>4822311</v>
      </c>
      <c r="V345" s="19" t="s">
        <v>106</v>
      </c>
      <c r="W345" s="19">
        <v>525</v>
      </c>
      <c r="X345" s="19"/>
      <c r="Y345" s="19"/>
      <c r="Z345" s="19"/>
      <c r="AA345" s="19"/>
      <c r="AB345" s="19">
        <v>197</v>
      </c>
      <c r="AC345" s="19">
        <v>695</v>
      </c>
      <c r="AD345" s="19" t="s">
        <v>107</v>
      </c>
      <c r="AE345" s="19" t="s">
        <v>108</v>
      </c>
      <c r="AF345" s="19" t="s">
        <v>107</v>
      </c>
      <c r="AG345" s="19" t="s">
        <v>108</v>
      </c>
      <c r="AH345" s="19"/>
      <c r="AI345" s="19" t="s">
        <v>108</v>
      </c>
      <c r="AJ345" s="11"/>
    </row>
    <row r="346" s="2" customFormat="1" ht="164" customHeight="1" spans="1:36">
      <c r="A346" s="14"/>
      <c r="B346" s="15"/>
      <c r="C346" s="19" t="s">
        <v>2143</v>
      </c>
      <c r="D346" s="19" t="s">
        <v>2144</v>
      </c>
      <c r="E346" s="19" t="s">
        <v>92</v>
      </c>
      <c r="F346" s="19" t="s">
        <v>2145</v>
      </c>
      <c r="G346" s="19" t="s">
        <v>2146</v>
      </c>
      <c r="H346" s="19" t="s">
        <v>1190</v>
      </c>
      <c r="I346" s="19" t="s">
        <v>2147</v>
      </c>
      <c r="J346" s="19" t="s">
        <v>2148</v>
      </c>
      <c r="K346" s="19" t="s">
        <v>98</v>
      </c>
      <c r="L346" s="19" t="s">
        <v>99</v>
      </c>
      <c r="M346" s="19"/>
      <c r="N346" s="19"/>
      <c r="O346" s="19" t="s">
        <v>2149</v>
      </c>
      <c r="P346" s="19" t="s">
        <v>1472</v>
      </c>
      <c r="Q346" s="19" t="s">
        <v>1894</v>
      </c>
      <c r="R346" s="19" t="s">
        <v>1885</v>
      </c>
      <c r="S346" s="19" t="s">
        <v>1448</v>
      </c>
      <c r="T346" s="19" t="s">
        <v>1449</v>
      </c>
      <c r="U346" s="19">
        <v>4822311</v>
      </c>
      <c r="V346" s="19" t="s">
        <v>106</v>
      </c>
      <c r="W346" s="19">
        <v>912</v>
      </c>
      <c r="X346" s="19"/>
      <c r="Y346" s="19"/>
      <c r="Z346" s="19"/>
      <c r="AA346" s="19"/>
      <c r="AB346" s="19">
        <v>212</v>
      </c>
      <c r="AC346" s="19">
        <v>59</v>
      </c>
      <c r="AD346" s="19" t="s">
        <v>107</v>
      </c>
      <c r="AE346" s="19" t="s">
        <v>108</v>
      </c>
      <c r="AF346" s="19" t="s">
        <v>107</v>
      </c>
      <c r="AG346" s="19" t="s">
        <v>108</v>
      </c>
      <c r="AH346" s="19"/>
      <c r="AI346" s="19" t="s">
        <v>108</v>
      </c>
      <c r="AJ346" s="11"/>
    </row>
    <row r="347" s="2" customFormat="1" ht="164" customHeight="1" spans="1:36">
      <c r="A347" s="14"/>
      <c r="B347" s="15"/>
      <c r="C347" s="19" t="s">
        <v>2150</v>
      </c>
      <c r="D347" s="19" t="s">
        <v>2151</v>
      </c>
      <c r="E347" s="19" t="s">
        <v>92</v>
      </c>
      <c r="F347" s="19" t="s">
        <v>1027</v>
      </c>
      <c r="G347" s="19" t="s">
        <v>2152</v>
      </c>
      <c r="H347" s="19" t="s">
        <v>1190</v>
      </c>
      <c r="I347" s="19" t="s">
        <v>2153</v>
      </c>
      <c r="J347" s="19" t="s">
        <v>2154</v>
      </c>
      <c r="K347" s="19" t="s">
        <v>98</v>
      </c>
      <c r="L347" s="19" t="s">
        <v>99</v>
      </c>
      <c r="M347" s="19"/>
      <c r="N347" s="19"/>
      <c r="O347" s="19"/>
      <c r="P347" s="19" t="s">
        <v>1472</v>
      </c>
      <c r="Q347" s="19" t="s">
        <v>1902</v>
      </c>
      <c r="R347" s="19" t="s">
        <v>1885</v>
      </c>
      <c r="S347" s="19" t="s">
        <v>1448</v>
      </c>
      <c r="T347" s="19" t="s">
        <v>1449</v>
      </c>
      <c r="U347" s="19"/>
      <c r="V347" s="19" t="s">
        <v>106</v>
      </c>
      <c r="W347" s="19">
        <v>560</v>
      </c>
      <c r="X347" s="19"/>
      <c r="Y347" s="19"/>
      <c r="Z347" s="19"/>
      <c r="AA347" s="19"/>
      <c r="AB347" s="19">
        <v>196</v>
      </c>
      <c r="AC347" s="19">
        <v>77</v>
      </c>
      <c r="AD347" s="19" t="s">
        <v>107</v>
      </c>
      <c r="AE347" s="19" t="s">
        <v>108</v>
      </c>
      <c r="AF347" s="19" t="s">
        <v>107</v>
      </c>
      <c r="AG347" s="19" t="s">
        <v>108</v>
      </c>
      <c r="AH347" s="19"/>
      <c r="AI347" s="19" t="s">
        <v>108</v>
      </c>
      <c r="AJ347" s="11"/>
    </row>
    <row r="348" s="2" customFormat="1" ht="164" customHeight="1" spans="1:36">
      <c r="A348" s="14"/>
      <c r="B348" s="15"/>
      <c r="C348" s="19" t="s">
        <v>2155</v>
      </c>
      <c r="D348" s="19" t="s">
        <v>2156</v>
      </c>
      <c r="E348" s="19" t="s">
        <v>92</v>
      </c>
      <c r="F348" s="19" t="s">
        <v>391</v>
      </c>
      <c r="G348" s="19" t="s">
        <v>2157</v>
      </c>
      <c r="H348" s="19" t="s">
        <v>1190</v>
      </c>
      <c r="I348" s="19" t="s">
        <v>2158</v>
      </c>
      <c r="J348" s="19" t="s">
        <v>2159</v>
      </c>
      <c r="K348" s="19" t="s">
        <v>98</v>
      </c>
      <c r="L348" s="19" t="s">
        <v>99</v>
      </c>
      <c r="M348" s="19"/>
      <c r="N348" s="19"/>
      <c r="O348" s="19" t="s">
        <v>2160</v>
      </c>
      <c r="P348" s="19" t="s">
        <v>1472</v>
      </c>
      <c r="Q348" s="19" t="s">
        <v>1910</v>
      </c>
      <c r="R348" s="19" t="s">
        <v>1885</v>
      </c>
      <c r="S348" s="19" t="s">
        <v>1448</v>
      </c>
      <c r="T348" s="19" t="s">
        <v>1449</v>
      </c>
      <c r="U348" s="19">
        <v>4822311</v>
      </c>
      <c r="V348" s="19" t="s">
        <v>106</v>
      </c>
      <c r="W348" s="19">
        <v>184</v>
      </c>
      <c r="X348" s="19"/>
      <c r="Y348" s="19"/>
      <c r="Z348" s="19"/>
      <c r="AA348" s="19"/>
      <c r="AB348" s="19">
        <v>86</v>
      </c>
      <c r="AC348" s="19">
        <v>62</v>
      </c>
      <c r="AD348" s="19" t="s">
        <v>107</v>
      </c>
      <c r="AE348" s="19" t="s">
        <v>108</v>
      </c>
      <c r="AF348" s="19" t="s">
        <v>108</v>
      </c>
      <c r="AG348" s="19" t="s">
        <v>108</v>
      </c>
      <c r="AH348" s="19"/>
      <c r="AI348" s="19" t="s">
        <v>108</v>
      </c>
      <c r="AJ348" s="11"/>
    </row>
    <row r="349" s="2" customFormat="1" ht="164" customHeight="1" spans="1:36">
      <c r="A349" s="14"/>
      <c r="B349" s="15"/>
      <c r="C349" s="19" t="s">
        <v>2161</v>
      </c>
      <c r="D349" s="19" t="s">
        <v>2162</v>
      </c>
      <c r="E349" s="19" t="s">
        <v>144</v>
      </c>
      <c r="F349" s="19" t="s">
        <v>1991</v>
      </c>
      <c r="G349" s="19" t="s">
        <v>2163</v>
      </c>
      <c r="H349" s="19" t="s">
        <v>1190</v>
      </c>
      <c r="I349" s="19" t="s">
        <v>2164</v>
      </c>
      <c r="J349" s="19" t="s">
        <v>2165</v>
      </c>
      <c r="K349" s="19" t="s">
        <v>98</v>
      </c>
      <c r="L349" s="19" t="s">
        <v>99</v>
      </c>
      <c r="M349" s="19"/>
      <c r="N349" s="19"/>
      <c r="O349" s="19" t="s">
        <v>2166</v>
      </c>
      <c r="P349" s="19" t="s">
        <v>1472</v>
      </c>
      <c r="Q349" s="19" t="s">
        <v>1894</v>
      </c>
      <c r="R349" s="19" t="s">
        <v>1885</v>
      </c>
      <c r="S349" s="19" t="s">
        <v>1448</v>
      </c>
      <c r="T349" s="19" t="s">
        <v>1449</v>
      </c>
      <c r="U349" s="19">
        <v>4822311</v>
      </c>
      <c r="V349" s="19" t="s">
        <v>106</v>
      </c>
      <c r="W349" s="19">
        <v>600</v>
      </c>
      <c r="X349" s="19"/>
      <c r="Y349" s="19"/>
      <c r="Z349" s="19"/>
      <c r="AA349" s="19"/>
      <c r="AB349" s="19">
        <v>462</v>
      </c>
      <c r="AC349" s="19">
        <v>194</v>
      </c>
      <c r="AD349" s="19" t="s">
        <v>107</v>
      </c>
      <c r="AE349" s="19" t="s">
        <v>108</v>
      </c>
      <c r="AF349" s="19" t="s">
        <v>108</v>
      </c>
      <c r="AG349" s="19" t="s">
        <v>108</v>
      </c>
      <c r="AH349" s="19"/>
      <c r="AI349" s="19" t="s">
        <v>108</v>
      </c>
      <c r="AJ349" s="11"/>
    </row>
    <row r="350" s="2" customFormat="1" ht="164" customHeight="1" spans="1:36">
      <c r="A350" s="14"/>
      <c r="B350" s="15"/>
      <c r="C350" s="19" t="s">
        <v>2167</v>
      </c>
      <c r="D350" s="19" t="s">
        <v>2074</v>
      </c>
      <c r="E350" s="19" t="s">
        <v>92</v>
      </c>
      <c r="F350" s="19" t="s">
        <v>995</v>
      </c>
      <c r="G350" s="19" t="s">
        <v>2168</v>
      </c>
      <c r="H350" s="19" t="s">
        <v>1190</v>
      </c>
      <c r="I350" s="19" t="s">
        <v>2169</v>
      </c>
      <c r="J350" s="19" t="s">
        <v>2077</v>
      </c>
      <c r="K350" s="19" t="s">
        <v>98</v>
      </c>
      <c r="L350" s="19" t="s">
        <v>99</v>
      </c>
      <c r="M350" s="19"/>
      <c r="N350" s="19"/>
      <c r="O350" s="19" t="s">
        <v>912</v>
      </c>
      <c r="P350" s="19" t="s">
        <v>1472</v>
      </c>
      <c r="Q350" s="19" t="s">
        <v>1902</v>
      </c>
      <c r="R350" s="19" t="s">
        <v>1885</v>
      </c>
      <c r="S350" s="19" t="s">
        <v>1456</v>
      </c>
      <c r="T350" s="19" t="s">
        <v>1457</v>
      </c>
      <c r="U350" s="19">
        <v>4941034</v>
      </c>
      <c r="V350" s="19" t="s">
        <v>106</v>
      </c>
      <c r="W350" s="19">
        <v>120</v>
      </c>
      <c r="X350" s="19"/>
      <c r="Y350" s="19"/>
      <c r="Z350" s="19"/>
      <c r="AA350" s="19"/>
      <c r="AB350" s="19">
        <v>267</v>
      </c>
      <c r="AC350" s="19">
        <v>119</v>
      </c>
      <c r="AD350" s="19" t="s">
        <v>107</v>
      </c>
      <c r="AE350" s="19" t="s">
        <v>108</v>
      </c>
      <c r="AF350" s="19" t="s">
        <v>108</v>
      </c>
      <c r="AG350" s="19" t="s">
        <v>108</v>
      </c>
      <c r="AH350" s="19"/>
      <c r="AI350" s="19" t="s">
        <v>108</v>
      </c>
      <c r="AJ350" s="11"/>
    </row>
    <row r="351" s="2" customFormat="1" ht="164" customHeight="1" spans="1:36">
      <c r="A351" s="14"/>
      <c r="B351" s="15"/>
      <c r="C351" s="19" t="s">
        <v>2170</v>
      </c>
      <c r="D351" s="19" t="s">
        <v>2171</v>
      </c>
      <c r="E351" s="19" t="s">
        <v>92</v>
      </c>
      <c r="F351" s="19" t="s">
        <v>2172</v>
      </c>
      <c r="G351" s="19" t="s">
        <v>2173</v>
      </c>
      <c r="H351" s="19" t="s">
        <v>1190</v>
      </c>
      <c r="I351" s="19" t="s">
        <v>2174</v>
      </c>
      <c r="J351" s="19" t="s">
        <v>2175</v>
      </c>
      <c r="K351" s="19" t="s">
        <v>98</v>
      </c>
      <c r="L351" s="19" t="s">
        <v>99</v>
      </c>
      <c r="M351" s="19"/>
      <c r="N351" s="19"/>
      <c r="O351" s="19" t="s">
        <v>925</v>
      </c>
      <c r="P351" s="19" t="s">
        <v>1472</v>
      </c>
      <c r="Q351" s="19" t="s">
        <v>1910</v>
      </c>
      <c r="R351" s="19" t="s">
        <v>1885</v>
      </c>
      <c r="S351" s="19" t="s">
        <v>1456</v>
      </c>
      <c r="T351" s="19" t="s">
        <v>1457</v>
      </c>
      <c r="U351" s="19">
        <v>4941034</v>
      </c>
      <c r="V351" s="19" t="s">
        <v>106</v>
      </c>
      <c r="W351" s="19">
        <v>80</v>
      </c>
      <c r="X351" s="19"/>
      <c r="Y351" s="19"/>
      <c r="Z351" s="19"/>
      <c r="AA351" s="19"/>
      <c r="AB351" s="19">
        <v>185</v>
      </c>
      <c r="AC351" s="19">
        <v>60</v>
      </c>
      <c r="AD351" s="19" t="s">
        <v>107</v>
      </c>
      <c r="AE351" s="19" t="s">
        <v>108</v>
      </c>
      <c r="AF351" s="19" t="s">
        <v>107</v>
      </c>
      <c r="AG351" s="19" t="s">
        <v>108</v>
      </c>
      <c r="AH351" s="19"/>
      <c r="AI351" s="19" t="s">
        <v>108</v>
      </c>
      <c r="AJ351" s="11"/>
    </row>
    <row r="352" s="2" customFormat="1" ht="164" customHeight="1" spans="1:36">
      <c r="A352" s="14"/>
      <c r="B352" s="15"/>
      <c r="C352" s="19" t="s">
        <v>2176</v>
      </c>
      <c r="D352" s="19" t="s">
        <v>2177</v>
      </c>
      <c r="E352" s="19" t="s">
        <v>92</v>
      </c>
      <c r="F352" s="19" t="s">
        <v>1625</v>
      </c>
      <c r="G352" s="19" t="s">
        <v>2178</v>
      </c>
      <c r="H352" s="19" t="s">
        <v>1190</v>
      </c>
      <c r="I352" s="19" t="s">
        <v>2179</v>
      </c>
      <c r="J352" s="19" t="s">
        <v>2134</v>
      </c>
      <c r="K352" s="19" t="s">
        <v>98</v>
      </c>
      <c r="L352" s="19" t="s">
        <v>99</v>
      </c>
      <c r="M352" s="19"/>
      <c r="N352" s="19"/>
      <c r="O352" s="19" t="s">
        <v>2180</v>
      </c>
      <c r="P352" s="19" t="s">
        <v>1472</v>
      </c>
      <c r="Q352" s="19" t="s">
        <v>1894</v>
      </c>
      <c r="R352" s="19" t="s">
        <v>1885</v>
      </c>
      <c r="S352" s="19" t="s">
        <v>1456</v>
      </c>
      <c r="T352" s="19" t="s">
        <v>1457</v>
      </c>
      <c r="U352" s="19">
        <v>4941034</v>
      </c>
      <c r="V352" s="19" t="s">
        <v>106</v>
      </c>
      <c r="W352" s="19">
        <v>240</v>
      </c>
      <c r="X352" s="19"/>
      <c r="Y352" s="19"/>
      <c r="Z352" s="19"/>
      <c r="AA352" s="19"/>
      <c r="AB352" s="19">
        <v>142</v>
      </c>
      <c r="AC352" s="19">
        <v>73</v>
      </c>
      <c r="AD352" s="19" t="s">
        <v>107</v>
      </c>
      <c r="AE352" s="19" t="s">
        <v>108</v>
      </c>
      <c r="AF352" s="19" t="s">
        <v>108</v>
      </c>
      <c r="AG352" s="19" t="s">
        <v>108</v>
      </c>
      <c r="AH352" s="19"/>
      <c r="AI352" s="19" t="s">
        <v>108</v>
      </c>
      <c r="AJ352" s="11"/>
    </row>
    <row r="353" s="2" customFormat="1" ht="164" customHeight="1" spans="1:36">
      <c r="A353" s="14"/>
      <c r="B353" s="15"/>
      <c r="C353" s="19" t="s">
        <v>2181</v>
      </c>
      <c r="D353" s="19" t="s">
        <v>2182</v>
      </c>
      <c r="E353" s="19" t="s">
        <v>92</v>
      </c>
      <c r="F353" s="19" t="s">
        <v>2183</v>
      </c>
      <c r="G353" s="19" t="s">
        <v>2184</v>
      </c>
      <c r="H353" s="19" t="s">
        <v>1190</v>
      </c>
      <c r="I353" s="19" t="s">
        <v>2185</v>
      </c>
      <c r="J353" s="19" t="s">
        <v>2186</v>
      </c>
      <c r="K353" s="19" t="s">
        <v>98</v>
      </c>
      <c r="L353" s="19" t="s">
        <v>99</v>
      </c>
      <c r="M353" s="19"/>
      <c r="N353" s="19"/>
      <c r="O353" s="19" t="s">
        <v>2187</v>
      </c>
      <c r="P353" s="19" t="s">
        <v>1472</v>
      </c>
      <c r="Q353" s="19" t="s">
        <v>1902</v>
      </c>
      <c r="R353" s="19" t="s">
        <v>1885</v>
      </c>
      <c r="S353" s="19" t="s">
        <v>1425</v>
      </c>
      <c r="T353" s="19" t="s">
        <v>1430</v>
      </c>
      <c r="U353" s="19">
        <v>4948023</v>
      </c>
      <c r="V353" s="19" t="s">
        <v>106</v>
      </c>
      <c r="W353" s="19">
        <v>576</v>
      </c>
      <c r="X353" s="19"/>
      <c r="Y353" s="19"/>
      <c r="Z353" s="19"/>
      <c r="AA353" s="19"/>
      <c r="AB353" s="19">
        <v>3300</v>
      </c>
      <c r="AC353" s="19">
        <v>660</v>
      </c>
      <c r="AD353" s="19" t="s">
        <v>107</v>
      </c>
      <c r="AE353" s="19" t="s">
        <v>108</v>
      </c>
      <c r="AF353" s="19" t="s">
        <v>108</v>
      </c>
      <c r="AG353" s="19" t="s">
        <v>108</v>
      </c>
      <c r="AH353" s="19"/>
      <c r="AI353" s="19" t="s">
        <v>108</v>
      </c>
      <c r="AJ353" s="11"/>
    </row>
    <row r="354" s="2" customFormat="1" ht="164" customHeight="1" spans="1:36">
      <c r="A354" s="14"/>
      <c r="B354" s="15"/>
      <c r="C354" s="19" t="s">
        <v>2188</v>
      </c>
      <c r="D354" s="19" t="s">
        <v>2189</v>
      </c>
      <c r="E354" s="19" t="s">
        <v>92</v>
      </c>
      <c r="F354" s="19" t="s">
        <v>1095</v>
      </c>
      <c r="G354" s="19" t="s">
        <v>2190</v>
      </c>
      <c r="H354" s="19" t="s">
        <v>1190</v>
      </c>
      <c r="I354" s="19" t="s">
        <v>2191</v>
      </c>
      <c r="J354" s="19" t="s">
        <v>2192</v>
      </c>
      <c r="K354" s="19" t="s">
        <v>98</v>
      </c>
      <c r="L354" s="19" t="s">
        <v>99</v>
      </c>
      <c r="M354" s="19"/>
      <c r="N354" s="19"/>
      <c r="O354" s="19" t="s">
        <v>2193</v>
      </c>
      <c r="P354" s="19" t="s">
        <v>1472</v>
      </c>
      <c r="Q354" s="19" t="s">
        <v>1910</v>
      </c>
      <c r="R354" s="19" t="s">
        <v>1885</v>
      </c>
      <c r="S354" s="19" t="s">
        <v>1425</v>
      </c>
      <c r="T354" s="19" t="s">
        <v>1430</v>
      </c>
      <c r="U354" s="19">
        <v>4948023</v>
      </c>
      <c r="V354" s="19" t="s">
        <v>106</v>
      </c>
      <c r="W354" s="19">
        <v>640</v>
      </c>
      <c r="X354" s="19"/>
      <c r="Y354" s="19"/>
      <c r="Z354" s="19"/>
      <c r="AA354" s="19"/>
      <c r="AB354" s="19">
        <v>430</v>
      </c>
      <c r="AC354" s="19">
        <v>132</v>
      </c>
      <c r="AD354" s="19" t="s">
        <v>107</v>
      </c>
      <c r="AE354" s="19" t="s">
        <v>108</v>
      </c>
      <c r="AF354" s="19" t="s">
        <v>107</v>
      </c>
      <c r="AG354" s="19" t="s">
        <v>108</v>
      </c>
      <c r="AH354" s="19"/>
      <c r="AI354" s="19" t="s">
        <v>108</v>
      </c>
      <c r="AJ354" s="11"/>
    </row>
    <row r="355" s="2" customFormat="1" ht="164" customHeight="1" spans="1:36">
      <c r="A355" s="14"/>
      <c r="B355" s="15"/>
      <c r="C355" s="19" t="s">
        <v>2194</v>
      </c>
      <c r="D355" s="19" t="s">
        <v>2171</v>
      </c>
      <c r="E355" s="19" t="s">
        <v>92</v>
      </c>
      <c r="F355" s="19" t="s">
        <v>1727</v>
      </c>
      <c r="G355" s="19" t="s">
        <v>2195</v>
      </c>
      <c r="H355" s="19" t="s">
        <v>1190</v>
      </c>
      <c r="I355" s="19" t="s">
        <v>2196</v>
      </c>
      <c r="J355" s="19" t="s">
        <v>2175</v>
      </c>
      <c r="K355" s="19" t="s">
        <v>98</v>
      </c>
      <c r="L355" s="19" t="s">
        <v>99</v>
      </c>
      <c r="M355" s="19"/>
      <c r="N355" s="19"/>
      <c r="O355" s="19" t="s">
        <v>971</v>
      </c>
      <c r="P355" s="19" t="s">
        <v>1472</v>
      </c>
      <c r="Q355" s="19" t="s">
        <v>103</v>
      </c>
      <c r="R355" s="19" t="s">
        <v>1885</v>
      </c>
      <c r="S355" s="19" t="s">
        <v>1425</v>
      </c>
      <c r="T355" s="19" t="s">
        <v>1430</v>
      </c>
      <c r="U355" s="19">
        <v>4948023</v>
      </c>
      <c r="V355" s="19" t="s">
        <v>106</v>
      </c>
      <c r="W355" s="19">
        <v>80</v>
      </c>
      <c r="X355" s="19"/>
      <c r="Y355" s="19"/>
      <c r="Z355" s="19"/>
      <c r="AA355" s="19"/>
      <c r="AB355" s="19">
        <v>290</v>
      </c>
      <c r="AC355" s="19">
        <v>65</v>
      </c>
      <c r="AD355" s="19" t="s">
        <v>107</v>
      </c>
      <c r="AE355" s="19" t="s">
        <v>108</v>
      </c>
      <c r="AF355" s="19" t="s">
        <v>107</v>
      </c>
      <c r="AG355" s="19" t="s">
        <v>108</v>
      </c>
      <c r="AH355" s="19"/>
      <c r="AI355" s="19" t="s">
        <v>108</v>
      </c>
      <c r="AJ355" s="11"/>
    </row>
    <row r="356" s="2" customFormat="1" ht="164" customHeight="1" spans="1:36">
      <c r="A356" s="14"/>
      <c r="B356" s="15"/>
      <c r="C356" s="19" t="s">
        <v>2197</v>
      </c>
      <c r="D356" s="19" t="s">
        <v>2095</v>
      </c>
      <c r="E356" s="19" t="s">
        <v>92</v>
      </c>
      <c r="F356" s="19" t="s">
        <v>2198</v>
      </c>
      <c r="G356" s="19" t="s">
        <v>2199</v>
      </c>
      <c r="H356" s="19" t="s">
        <v>1190</v>
      </c>
      <c r="I356" s="19" t="s">
        <v>2200</v>
      </c>
      <c r="J356" s="19" t="s">
        <v>2099</v>
      </c>
      <c r="K356" s="19" t="s">
        <v>98</v>
      </c>
      <c r="L356" s="19" t="s">
        <v>99</v>
      </c>
      <c r="M356" s="19"/>
      <c r="N356" s="19"/>
      <c r="O356" s="19" t="s">
        <v>2201</v>
      </c>
      <c r="P356" s="19" t="s">
        <v>1472</v>
      </c>
      <c r="Q356" s="19" t="s">
        <v>103</v>
      </c>
      <c r="R356" s="19" t="s">
        <v>1885</v>
      </c>
      <c r="S356" s="19" t="s">
        <v>1425</v>
      </c>
      <c r="T356" s="19" t="s">
        <v>1430</v>
      </c>
      <c r="U356" s="19">
        <v>4948023</v>
      </c>
      <c r="V356" s="19" t="s">
        <v>106</v>
      </c>
      <c r="W356" s="19">
        <v>160</v>
      </c>
      <c r="X356" s="19"/>
      <c r="Y356" s="19"/>
      <c r="Z356" s="19"/>
      <c r="AA356" s="19"/>
      <c r="AB356" s="19">
        <v>115</v>
      </c>
      <c r="AC356" s="19">
        <v>55</v>
      </c>
      <c r="AD356" s="19" t="s">
        <v>107</v>
      </c>
      <c r="AE356" s="19" t="s">
        <v>108</v>
      </c>
      <c r="AF356" s="19" t="s">
        <v>107</v>
      </c>
      <c r="AG356" s="19" t="s">
        <v>108</v>
      </c>
      <c r="AH356" s="19"/>
      <c r="AI356" s="19" t="s">
        <v>108</v>
      </c>
      <c r="AJ356" s="11"/>
    </row>
    <row r="357" s="2" customFormat="1" ht="164" customHeight="1" spans="1:36">
      <c r="A357" s="14"/>
      <c r="B357" s="15"/>
      <c r="C357" s="19" t="s">
        <v>2202</v>
      </c>
      <c r="D357" s="19" t="s">
        <v>2203</v>
      </c>
      <c r="E357" s="19" t="s">
        <v>92</v>
      </c>
      <c r="F357" s="19" t="s">
        <v>112</v>
      </c>
      <c r="G357" s="19" t="s">
        <v>2204</v>
      </c>
      <c r="H357" s="19" t="s">
        <v>1190</v>
      </c>
      <c r="I357" s="19" t="s">
        <v>2205</v>
      </c>
      <c r="J357" s="19" t="s">
        <v>2206</v>
      </c>
      <c r="K357" s="19" t="s">
        <v>98</v>
      </c>
      <c r="L357" s="19" t="s">
        <v>99</v>
      </c>
      <c r="M357" s="19"/>
      <c r="N357" s="19"/>
      <c r="O357" s="19" t="s">
        <v>2207</v>
      </c>
      <c r="P357" s="19" t="s">
        <v>1472</v>
      </c>
      <c r="Q357" s="19" t="s">
        <v>1894</v>
      </c>
      <c r="R357" s="19" t="s">
        <v>1885</v>
      </c>
      <c r="S357" s="19" t="s">
        <v>688</v>
      </c>
      <c r="T357" s="19" t="s">
        <v>2208</v>
      </c>
      <c r="U357" s="19">
        <v>4956011</v>
      </c>
      <c r="V357" s="19" t="s">
        <v>106</v>
      </c>
      <c r="W357" s="19">
        <v>120</v>
      </c>
      <c r="X357" s="19"/>
      <c r="Y357" s="19"/>
      <c r="Z357" s="19"/>
      <c r="AA357" s="19"/>
      <c r="AB357" s="19">
        <v>86</v>
      </c>
      <c r="AC357" s="19">
        <v>16</v>
      </c>
      <c r="AD357" s="19" t="s">
        <v>107</v>
      </c>
      <c r="AE357" s="19" t="s">
        <v>108</v>
      </c>
      <c r="AF357" s="19" t="s">
        <v>107</v>
      </c>
      <c r="AG357" s="19" t="s">
        <v>108</v>
      </c>
      <c r="AH357" s="19"/>
      <c r="AI357" s="19" t="s">
        <v>108</v>
      </c>
      <c r="AJ357" s="11"/>
    </row>
    <row r="358" s="2" customFormat="1" ht="164" customHeight="1" spans="1:36">
      <c r="A358" s="14"/>
      <c r="B358" s="15"/>
      <c r="C358" s="19" t="s">
        <v>2209</v>
      </c>
      <c r="D358" s="19" t="s">
        <v>2095</v>
      </c>
      <c r="E358" s="19" t="s">
        <v>92</v>
      </c>
      <c r="F358" s="19" t="s">
        <v>732</v>
      </c>
      <c r="G358" s="19" t="s">
        <v>2210</v>
      </c>
      <c r="H358" s="19" t="s">
        <v>1190</v>
      </c>
      <c r="I358" s="19" t="s">
        <v>2211</v>
      </c>
      <c r="J358" s="19" t="s">
        <v>2212</v>
      </c>
      <c r="K358" s="19" t="s">
        <v>98</v>
      </c>
      <c r="L358" s="19" t="s">
        <v>99</v>
      </c>
      <c r="M358" s="19"/>
      <c r="N358" s="19"/>
      <c r="O358" s="19" t="s">
        <v>1323</v>
      </c>
      <c r="P358" s="19" t="s">
        <v>1472</v>
      </c>
      <c r="Q358" s="19" t="s">
        <v>1902</v>
      </c>
      <c r="R358" s="19" t="s">
        <v>1885</v>
      </c>
      <c r="S358" s="19" t="s">
        <v>688</v>
      </c>
      <c r="T358" s="19" t="s">
        <v>2208</v>
      </c>
      <c r="U358" s="19">
        <v>4956011</v>
      </c>
      <c r="V358" s="19" t="s">
        <v>106</v>
      </c>
      <c r="W358" s="19">
        <v>160</v>
      </c>
      <c r="X358" s="19"/>
      <c r="Y358" s="19"/>
      <c r="Z358" s="19"/>
      <c r="AA358" s="19"/>
      <c r="AB358" s="19">
        <v>76</v>
      </c>
      <c r="AC358" s="19">
        <v>24</v>
      </c>
      <c r="AD358" s="19" t="s">
        <v>107</v>
      </c>
      <c r="AE358" s="19" t="s">
        <v>108</v>
      </c>
      <c r="AF358" s="19" t="s">
        <v>108</v>
      </c>
      <c r="AG358" s="19" t="s">
        <v>108</v>
      </c>
      <c r="AH358" s="19"/>
      <c r="AI358" s="19" t="s">
        <v>108</v>
      </c>
      <c r="AJ358" s="11"/>
    </row>
    <row r="359" s="2" customFormat="1" ht="164" customHeight="1" spans="1:36">
      <c r="A359" s="14"/>
      <c r="B359" s="15"/>
      <c r="C359" s="19" t="s">
        <v>2213</v>
      </c>
      <c r="D359" s="19" t="s">
        <v>2106</v>
      </c>
      <c r="E359" s="19" t="s">
        <v>92</v>
      </c>
      <c r="F359" s="19" t="s">
        <v>461</v>
      </c>
      <c r="G359" s="19" t="s">
        <v>2214</v>
      </c>
      <c r="H359" s="19" t="s">
        <v>1190</v>
      </c>
      <c r="I359" s="19" t="s">
        <v>2215</v>
      </c>
      <c r="J359" s="19" t="s">
        <v>2216</v>
      </c>
      <c r="K359" s="19" t="s">
        <v>98</v>
      </c>
      <c r="L359" s="19" t="s">
        <v>99</v>
      </c>
      <c r="M359" s="19"/>
      <c r="N359" s="19"/>
      <c r="O359" s="19" t="s">
        <v>1609</v>
      </c>
      <c r="P359" s="19" t="s">
        <v>1472</v>
      </c>
      <c r="Q359" s="19" t="s">
        <v>1910</v>
      </c>
      <c r="R359" s="19" t="s">
        <v>1885</v>
      </c>
      <c r="S359" s="19" t="s">
        <v>688</v>
      </c>
      <c r="T359" s="19" t="s">
        <v>2208</v>
      </c>
      <c r="U359" s="19">
        <v>4956011</v>
      </c>
      <c r="V359" s="19" t="s">
        <v>106</v>
      </c>
      <c r="W359" s="19">
        <v>200</v>
      </c>
      <c r="X359" s="19"/>
      <c r="Y359" s="19"/>
      <c r="Z359" s="19"/>
      <c r="AA359" s="19"/>
      <c r="AB359" s="19">
        <v>165</v>
      </c>
      <c r="AC359" s="19">
        <v>65</v>
      </c>
      <c r="AD359" s="19" t="s">
        <v>107</v>
      </c>
      <c r="AE359" s="19" t="s">
        <v>108</v>
      </c>
      <c r="AF359" s="19" t="s">
        <v>108</v>
      </c>
      <c r="AG359" s="19" t="s">
        <v>108</v>
      </c>
      <c r="AH359" s="19"/>
      <c r="AI359" s="19" t="s">
        <v>108</v>
      </c>
      <c r="AJ359" s="11"/>
    </row>
    <row r="360" s="2" customFormat="1" ht="164" customHeight="1" spans="1:36">
      <c r="A360" s="14"/>
      <c r="B360" s="15"/>
      <c r="C360" s="19" t="s">
        <v>2217</v>
      </c>
      <c r="D360" s="19" t="s">
        <v>2218</v>
      </c>
      <c r="E360" s="19" t="s">
        <v>320</v>
      </c>
      <c r="F360" s="19" t="s">
        <v>2219</v>
      </c>
      <c r="G360" s="19" t="s">
        <v>2220</v>
      </c>
      <c r="H360" s="19" t="s">
        <v>1190</v>
      </c>
      <c r="I360" s="19" t="s">
        <v>2221</v>
      </c>
      <c r="J360" s="19" t="s">
        <v>2222</v>
      </c>
      <c r="K360" s="19" t="s">
        <v>98</v>
      </c>
      <c r="L360" s="19" t="s">
        <v>99</v>
      </c>
      <c r="M360" s="19"/>
      <c r="N360" s="19"/>
      <c r="O360" s="19" t="s">
        <v>2223</v>
      </c>
      <c r="P360" s="19" t="s">
        <v>1472</v>
      </c>
      <c r="Q360" s="19" t="s">
        <v>103</v>
      </c>
      <c r="R360" s="19" t="s">
        <v>1885</v>
      </c>
      <c r="S360" s="19" t="s">
        <v>2224</v>
      </c>
      <c r="T360" s="19" t="s">
        <v>2225</v>
      </c>
      <c r="U360" s="19">
        <v>4949036</v>
      </c>
      <c r="V360" s="19" t="s">
        <v>106</v>
      </c>
      <c r="W360" s="19">
        <v>25</v>
      </c>
      <c r="X360" s="19"/>
      <c r="Y360" s="19"/>
      <c r="Z360" s="19"/>
      <c r="AA360" s="19"/>
      <c r="AB360" s="19">
        <v>177</v>
      </c>
      <c r="AC360" s="19">
        <v>89</v>
      </c>
      <c r="AD360" s="19" t="s">
        <v>107</v>
      </c>
      <c r="AE360" s="19" t="s">
        <v>108</v>
      </c>
      <c r="AF360" s="19" t="s">
        <v>107</v>
      </c>
      <c r="AG360" s="19" t="s">
        <v>108</v>
      </c>
      <c r="AH360" s="19"/>
      <c r="AI360" s="19" t="s">
        <v>108</v>
      </c>
      <c r="AJ360" s="11"/>
    </row>
    <row r="361" s="2" customFormat="1" ht="164" customHeight="1" spans="1:36">
      <c r="A361" s="14"/>
      <c r="B361" s="15"/>
      <c r="C361" s="19" t="s">
        <v>2226</v>
      </c>
      <c r="D361" s="19" t="s">
        <v>2227</v>
      </c>
      <c r="E361" s="19" t="s">
        <v>92</v>
      </c>
      <c r="F361" s="19" t="s">
        <v>294</v>
      </c>
      <c r="G361" s="19" t="s">
        <v>2228</v>
      </c>
      <c r="H361" s="19" t="s">
        <v>1190</v>
      </c>
      <c r="I361" s="19" t="s">
        <v>2229</v>
      </c>
      <c r="J361" s="19" t="s">
        <v>2230</v>
      </c>
      <c r="K361" s="19" t="s">
        <v>98</v>
      </c>
      <c r="L361" s="19" t="s">
        <v>99</v>
      </c>
      <c r="M361" s="19"/>
      <c r="N361" s="19"/>
      <c r="O361" s="19" t="s">
        <v>2231</v>
      </c>
      <c r="P361" s="19" t="s">
        <v>1472</v>
      </c>
      <c r="Q361" s="19" t="s">
        <v>1894</v>
      </c>
      <c r="R361" s="19" t="s">
        <v>1885</v>
      </c>
      <c r="S361" s="19" t="s">
        <v>2224</v>
      </c>
      <c r="T361" s="19" t="s">
        <v>2225</v>
      </c>
      <c r="U361" s="19">
        <v>4949036</v>
      </c>
      <c r="V361" s="19" t="s">
        <v>106</v>
      </c>
      <c r="W361" s="19">
        <v>112</v>
      </c>
      <c r="X361" s="19"/>
      <c r="Y361" s="19"/>
      <c r="Z361" s="19"/>
      <c r="AA361" s="19"/>
      <c r="AB361" s="19">
        <v>159</v>
      </c>
      <c r="AC361" s="19">
        <v>77</v>
      </c>
      <c r="AD361" s="19" t="s">
        <v>107</v>
      </c>
      <c r="AE361" s="19" t="s">
        <v>108</v>
      </c>
      <c r="AF361" s="19" t="s">
        <v>108</v>
      </c>
      <c r="AG361" s="19" t="s">
        <v>108</v>
      </c>
      <c r="AH361" s="19"/>
      <c r="AI361" s="19" t="s">
        <v>108</v>
      </c>
      <c r="AJ361" s="11"/>
    </row>
    <row r="362" s="2" customFormat="1" ht="164" customHeight="1" spans="1:36">
      <c r="A362" s="14"/>
      <c r="B362" s="15"/>
      <c r="C362" s="19" t="s">
        <v>2232</v>
      </c>
      <c r="D362" s="19" t="s">
        <v>2069</v>
      </c>
      <c r="E362" s="19" t="s">
        <v>92</v>
      </c>
      <c r="F362" s="19" t="s">
        <v>922</v>
      </c>
      <c r="G362" s="19" t="s">
        <v>2233</v>
      </c>
      <c r="H362" s="19" t="s">
        <v>1190</v>
      </c>
      <c r="I362" s="19" t="s">
        <v>2234</v>
      </c>
      <c r="J362" s="19" t="s">
        <v>2072</v>
      </c>
      <c r="K362" s="19" t="s">
        <v>98</v>
      </c>
      <c r="L362" s="19" t="s">
        <v>99</v>
      </c>
      <c r="M362" s="19"/>
      <c r="N362" s="19"/>
      <c r="O362" s="19" t="s">
        <v>429</v>
      </c>
      <c r="P362" s="19" t="s">
        <v>2235</v>
      </c>
      <c r="Q362" s="19" t="s">
        <v>1902</v>
      </c>
      <c r="R362" s="19" t="s">
        <v>1885</v>
      </c>
      <c r="S362" s="19" t="s">
        <v>2224</v>
      </c>
      <c r="T362" s="19" t="s">
        <v>2225</v>
      </c>
      <c r="U362" s="19">
        <v>4949036</v>
      </c>
      <c r="V362" s="19" t="s">
        <v>106</v>
      </c>
      <c r="W362" s="19">
        <v>440</v>
      </c>
      <c r="X362" s="19"/>
      <c r="Y362" s="19"/>
      <c r="Z362" s="19"/>
      <c r="AA362" s="19"/>
      <c r="AB362" s="19">
        <v>90</v>
      </c>
      <c r="AC362" s="19">
        <v>50</v>
      </c>
      <c r="AD362" s="19" t="s">
        <v>107</v>
      </c>
      <c r="AE362" s="19" t="s">
        <v>108</v>
      </c>
      <c r="AF362" s="19" t="s">
        <v>107</v>
      </c>
      <c r="AG362" s="19" t="s">
        <v>108</v>
      </c>
      <c r="AH362" s="19"/>
      <c r="AI362" s="19" t="s">
        <v>108</v>
      </c>
      <c r="AJ362" s="11"/>
    </row>
    <row r="363" s="2" customFormat="1" ht="164" customHeight="1" spans="1:36">
      <c r="A363" s="14"/>
      <c r="B363" s="15"/>
      <c r="C363" s="19" t="s">
        <v>2236</v>
      </c>
      <c r="D363" s="19" t="s">
        <v>2237</v>
      </c>
      <c r="E363" s="19" t="s">
        <v>92</v>
      </c>
      <c r="F363" s="19" t="s">
        <v>294</v>
      </c>
      <c r="G363" s="19" t="s">
        <v>2238</v>
      </c>
      <c r="H363" s="19" t="s">
        <v>1190</v>
      </c>
      <c r="I363" s="19" t="s">
        <v>2239</v>
      </c>
      <c r="J363" s="19" t="s">
        <v>2240</v>
      </c>
      <c r="K363" s="19" t="s">
        <v>98</v>
      </c>
      <c r="L363" s="19" t="s">
        <v>99</v>
      </c>
      <c r="M363" s="19"/>
      <c r="N363" s="19"/>
      <c r="O363" s="19" t="s">
        <v>349</v>
      </c>
      <c r="P363" s="19" t="s">
        <v>1472</v>
      </c>
      <c r="Q363" s="19" t="s">
        <v>1910</v>
      </c>
      <c r="R363" s="19" t="s">
        <v>1885</v>
      </c>
      <c r="S363" s="19" t="s">
        <v>2224</v>
      </c>
      <c r="T363" s="19" t="s">
        <v>2225</v>
      </c>
      <c r="U363" s="19">
        <v>4949036</v>
      </c>
      <c r="V363" s="19" t="s">
        <v>106</v>
      </c>
      <c r="W363" s="19">
        <v>280</v>
      </c>
      <c r="X363" s="19"/>
      <c r="Y363" s="19"/>
      <c r="Z363" s="19"/>
      <c r="AA363" s="19"/>
      <c r="AB363" s="19">
        <v>87</v>
      </c>
      <c r="AC363" s="19">
        <v>38</v>
      </c>
      <c r="AD363" s="19" t="s">
        <v>107</v>
      </c>
      <c r="AE363" s="19" t="s">
        <v>108</v>
      </c>
      <c r="AF363" s="19" t="s">
        <v>108</v>
      </c>
      <c r="AG363" s="19" t="s">
        <v>108</v>
      </c>
      <c r="AH363" s="19"/>
      <c r="AI363" s="19" t="s">
        <v>108</v>
      </c>
      <c r="AJ363" s="11"/>
    </row>
    <row r="364" s="2" customFormat="1" ht="164" customHeight="1" spans="1:36">
      <c r="A364" s="14"/>
      <c r="B364" s="15"/>
      <c r="C364" s="19" t="s">
        <v>2241</v>
      </c>
      <c r="D364" s="19" t="s">
        <v>2237</v>
      </c>
      <c r="E364" s="19" t="s">
        <v>92</v>
      </c>
      <c r="F364" s="19" t="s">
        <v>2242</v>
      </c>
      <c r="G364" s="19" t="s">
        <v>2243</v>
      </c>
      <c r="H364" s="19" t="s">
        <v>1190</v>
      </c>
      <c r="I364" s="19" t="s">
        <v>2244</v>
      </c>
      <c r="J364" s="19" t="s">
        <v>2245</v>
      </c>
      <c r="K364" s="19" t="s">
        <v>98</v>
      </c>
      <c r="L364" s="19" t="s">
        <v>99</v>
      </c>
      <c r="M364" s="19"/>
      <c r="N364" s="19"/>
      <c r="O364" s="19" t="s">
        <v>2246</v>
      </c>
      <c r="P364" s="19" t="s">
        <v>2247</v>
      </c>
      <c r="Q364" s="19" t="s">
        <v>1894</v>
      </c>
      <c r="R364" s="19" t="s">
        <v>1885</v>
      </c>
      <c r="S364" s="19" t="s">
        <v>2224</v>
      </c>
      <c r="T364" s="19" t="s">
        <v>2225</v>
      </c>
      <c r="U364" s="19">
        <v>4949036</v>
      </c>
      <c r="V364" s="19" t="s">
        <v>106</v>
      </c>
      <c r="W364" s="19">
        <v>280</v>
      </c>
      <c r="X364" s="19"/>
      <c r="Y364" s="19"/>
      <c r="Z364" s="19"/>
      <c r="AA364" s="19"/>
      <c r="AB364" s="19">
        <v>388</v>
      </c>
      <c r="AC364" s="19">
        <v>156</v>
      </c>
      <c r="AD364" s="19" t="s">
        <v>107</v>
      </c>
      <c r="AE364" s="19" t="s">
        <v>108</v>
      </c>
      <c r="AF364" s="19" t="s">
        <v>108</v>
      </c>
      <c r="AG364" s="19" t="s">
        <v>108</v>
      </c>
      <c r="AH364" s="19"/>
      <c r="AI364" s="19" t="s">
        <v>108</v>
      </c>
      <c r="AJ364" s="11"/>
    </row>
    <row r="365" s="2" customFormat="1" ht="164" customHeight="1" spans="1:36">
      <c r="A365" s="14"/>
      <c r="B365" s="15"/>
      <c r="C365" s="19" t="s">
        <v>2248</v>
      </c>
      <c r="D365" s="19" t="s">
        <v>2249</v>
      </c>
      <c r="E365" s="19" t="s">
        <v>92</v>
      </c>
      <c r="F365" s="19" t="s">
        <v>800</v>
      </c>
      <c r="G365" s="19" t="s">
        <v>2250</v>
      </c>
      <c r="H365" s="19" t="s">
        <v>1190</v>
      </c>
      <c r="I365" s="19" t="s">
        <v>2251</v>
      </c>
      <c r="J365" s="19" t="s">
        <v>2252</v>
      </c>
      <c r="K365" s="19" t="s">
        <v>98</v>
      </c>
      <c r="L365" s="19" t="s">
        <v>99</v>
      </c>
      <c r="M365" s="19"/>
      <c r="N365" s="19"/>
      <c r="O365" s="19" t="s">
        <v>971</v>
      </c>
      <c r="P365" s="19" t="s">
        <v>1472</v>
      </c>
      <c r="Q365" s="19" t="s">
        <v>1910</v>
      </c>
      <c r="R365" s="19" t="s">
        <v>1885</v>
      </c>
      <c r="S365" s="19" t="s">
        <v>1420</v>
      </c>
      <c r="T365" s="19" t="s">
        <v>2253</v>
      </c>
      <c r="U365" s="19">
        <v>4891330</v>
      </c>
      <c r="V365" s="19" t="s">
        <v>106</v>
      </c>
      <c r="W365" s="19">
        <v>400</v>
      </c>
      <c r="X365" s="19"/>
      <c r="Y365" s="19"/>
      <c r="Z365" s="19"/>
      <c r="AA365" s="19"/>
      <c r="AB365" s="19">
        <v>112</v>
      </c>
      <c r="AC365" s="19">
        <v>65</v>
      </c>
      <c r="AD365" s="19" t="s">
        <v>107</v>
      </c>
      <c r="AE365" s="19" t="s">
        <v>108</v>
      </c>
      <c r="AF365" s="19" t="s">
        <v>107</v>
      </c>
      <c r="AG365" s="19" t="s">
        <v>108</v>
      </c>
      <c r="AH365" s="19"/>
      <c r="AI365" s="19" t="s">
        <v>108</v>
      </c>
      <c r="AJ365" s="11"/>
    </row>
    <row r="366" s="2" customFormat="1" ht="164" customHeight="1" spans="1:36">
      <c r="A366" s="14"/>
      <c r="B366" s="15"/>
      <c r="C366" s="19" t="s">
        <v>2254</v>
      </c>
      <c r="D366" s="19" t="s">
        <v>2083</v>
      </c>
      <c r="E366" s="19" t="s">
        <v>320</v>
      </c>
      <c r="F366" s="19" t="s">
        <v>1314</v>
      </c>
      <c r="G366" s="19" t="s">
        <v>2255</v>
      </c>
      <c r="H366" s="19" t="s">
        <v>1190</v>
      </c>
      <c r="I366" s="19" t="s">
        <v>2256</v>
      </c>
      <c r="J366" s="19" t="s">
        <v>2086</v>
      </c>
      <c r="K366" s="19" t="s">
        <v>98</v>
      </c>
      <c r="L366" s="19" t="s">
        <v>99</v>
      </c>
      <c r="M366" s="19"/>
      <c r="N366" s="19"/>
      <c r="O366" s="19" t="s">
        <v>850</v>
      </c>
      <c r="P366" s="19" t="s">
        <v>1472</v>
      </c>
      <c r="Q366" s="19" t="s">
        <v>103</v>
      </c>
      <c r="R366" s="19" t="s">
        <v>1885</v>
      </c>
      <c r="S366" s="19" t="s">
        <v>1420</v>
      </c>
      <c r="T366" s="19" t="s">
        <v>2253</v>
      </c>
      <c r="U366" s="19">
        <v>4891330</v>
      </c>
      <c r="V366" s="19" t="s">
        <v>106</v>
      </c>
      <c r="W366" s="19">
        <v>168</v>
      </c>
      <c r="X366" s="19"/>
      <c r="Y366" s="19"/>
      <c r="Z366" s="19"/>
      <c r="AA366" s="19"/>
      <c r="AB366" s="19">
        <v>165</v>
      </c>
      <c r="AC366" s="19">
        <v>56</v>
      </c>
      <c r="AD366" s="19" t="s">
        <v>107</v>
      </c>
      <c r="AE366" s="19" t="s">
        <v>108</v>
      </c>
      <c r="AF366" s="19" t="s">
        <v>108</v>
      </c>
      <c r="AG366" s="19" t="s">
        <v>108</v>
      </c>
      <c r="AH366" s="19"/>
      <c r="AI366" s="19" t="s">
        <v>108</v>
      </c>
      <c r="AJ366" s="11"/>
    </row>
    <row r="367" s="2" customFormat="1" ht="164" customHeight="1" spans="1:36">
      <c r="A367" s="14"/>
      <c r="B367" s="15"/>
      <c r="C367" s="19" t="s">
        <v>2257</v>
      </c>
      <c r="D367" s="19" t="s">
        <v>2177</v>
      </c>
      <c r="E367" s="19" t="s">
        <v>144</v>
      </c>
      <c r="F367" s="19" t="s">
        <v>1126</v>
      </c>
      <c r="G367" s="19" t="s">
        <v>2258</v>
      </c>
      <c r="H367" s="19" t="s">
        <v>1190</v>
      </c>
      <c r="I367" s="19" t="s">
        <v>2259</v>
      </c>
      <c r="J367" s="19" t="s">
        <v>2134</v>
      </c>
      <c r="K367" s="19" t="s">
        <v>98</v>
      </c>
      <c r="L367" s="19" t="s">
        <v>99</v>
      </c>
      <c r="M367" s="19"/>
      <c r="N367" s="19"/>
      <c r="O367" s="19" t="s">
        <v>2260</v>
      </c>
      <c r="P367" s="19" t="s">
        <v>1472</v>
      </c>
      <c r="Q367" s="19" t="s">
        <v>1902</v>
      </c>
      <c r="R367" s="19" t="s">
        <v>1885</v>
      </c>
      <c r="S367" s="19" t="s">
        <v>1473</v>
      </c>
      <c r="T367" s="19" t="s">
        <v>1474</v>
      </c>
      <c r="U367" s="19">
        <v>4922009</v>
      </c>
      <c r="V367" s="19" t="s">
        <v>106</v>
      </c>
      <c r="W367" s="19">
        <v>240</v>
      </c>
      <c r="X367" s="19"/>
      <c r="Y367" s="19"/>
      <c r="Z367" s="19"/>
      <c r="AA367" s="19"/>
      <c r="AB367" s="19">
        <v>137</v>
      </c>
      <c r="AC367" s="19"/>
      <c r="AD367" s="19" t="s">
        <v>107</v>
      </c>
      <c r="AE367" s="19" t="s">
        <v>108</v>
      </c>
      <c r="AF367" s="19" t="s">
        <v>107</v>
      </c>
      <c r="AG367" s="19" t="s">
        <v>108</v>
      </c>
      <c r="AH367" s="19"/>
      <c r="AI367" s="19" t="s">
        <v>108</v>
      </c>
      <c r="AJ367" s="11"/>
    </row>
    <row r="368" s="2" customFormat="1" ht="164" customHeight="1" spans="1:36">
      <c r="A368" s="14"/>
      <c r="B368" s="15"/>
      <c r="C368" s="19" t="s">
        <v>2261</v>
      </c>
      <c r="D368" s="19" t="s">
        <v>2262</v>
      </c>
      <c r="E368" s="19" t="s">
        <v>144</v>
      </c>
      <c r="F368" s="19" t="s">
        <v>1126</v>
      </c>
      <c r="G368" s="19" t="s">
        <v>2263</v>
      </c>
      <c r="H368" s="19" t="s">
        <v>1190</v>
      </c>
      <c r="I368" s="19" t="s">
        <v>2264</v>
      </c>
      <c r="J368" s="19" t="s">
        <v>2265</v>
      </c>
      <c r="K368" s="19" t="s">
        <v>98</v>
      </c>
      <c r="L368" s="19" t="s">
        <v>99</v>
      </c>
      <c r="M368" s="19"/>
      <c r="N368" s="19"/>
      <c r="O368" s="19" t="s">
        <v>2266</v>
      </c>
      <c r="P368" s="19" t="s">
        <v>1472</v>
      </c>
      <c r="Q368" s="19" t="s">
        <v>1910</v>
      </c>
      <c r="R368" s="19" t="s">
        <v>1885</v>
      </c>
      <c r="S368" s="19" t="s">
        <v>1473</v>
      </c>
      <c r="T368" s="19" t="s">
        <v>1474</v>
      </c>
      <c r="U368" s="19">
        <v>4922009</v>
      </c>
      <c r="V368" s="19" t="s">
        <v>106</v>
      </c>
      <c r="W368" s="19">
        <v>176</v>
      </c>
      <c r="X368" s="19"/>
      <c r="Y368" s="19"/>
      <c r="Z368" s="19"/>
      <c r="AA368" s="19"/>
      <c r="AB368" s="19">
        <v>185</v>
      </c>
      <c r="AC368" s="19"/>
      <c r="AD368" s="19" t="s">
        <v>107</v>
      </c>
      <c r="AE368" s="19" t="s">
        <v>108</v>
      </c>
      <c r="AF368" s="19" t="s">
        <v>107</v>
      </c>
      <c r="AG368" s="19" t="s">
        <v>108</v>
      </c>
      <c r="AH368" s="19"/>
      <c r="AI368" s="19" t="s">
        <v>108</v>
      </c>
      <c r="AJ368" s="11"/>
    </row>
    <row r="369" s="2" customFormat="1" ht="164" customHeight="1" spans="1:36">
      <c r="A369" s="14"/>
      <c r="B369" s="15"/>
      <c r="C369" s="19" t="s">
        <v>2267</v>
      </c>
      <c r="D369" s="19" t="s">
        <v>2268</v>
      </c>
      <c r="E369" s="19" t="s">
        <v>144</v>
      </c>
      <c r="F369" s="19" t="s">
        <v>1142</v>
      </c>
      <c r="G369" s="19" t="s">
        <v>2269</v>
      </c>
      <c r="H369" s="19" t="s">
        <v>1190</v>
      </c>
      <c r="I369" s="19" t="s">
        <v>2270</v>
      </c>
      <c r="J369" s="19" t="s">
        <v>2271</v>
      </c>
      <c r="K369" s="19" t="s">
        <v>98</v>
      </c>
      <c r="L369" s="19" t="s">
        <v>99</v>
      </c>
      <c r="M369" s="19"/>
      <c r="N369" s="19"/>
      <c r="O369" s="19" t="s">
        <v>2272</v>
      </c>
      <c r="P369" s="19" t="s">
        <v>1472</v>
      </c>
      <c r="Q369" s="19" t="s">
        <v>1894</v>
      </c>
      <c r="R369" s="19" t="s">
        <v>1885</v>
      </c>
      <c r="S369" s="19" t="s">
        <v>1473</v>
      </c>
      <c r="T369" s="19" t="s">
        <v>1474</v>
      </c>
      <c r="U369" s="19">
        <v>4922009</v>
      </c>
      <c r="V369" s="19" t="s">
        <v>106</v>
      </c>
      <c r="W369" s="19">
        <v>320</v>
      </c>
      <c r="X369" s="19"/>
      <c r="Y369" s="19"/>
      <c r="Z369" s="19"/>
      <c r="AA369" s="19"/>
      <c r="AB369" s="19">
        <v>172</v>
      </c>
      <c r="AC369" s="19"/>
      <c r="AD369" s="19" t="s">
        <v>107</v>
      </c>
      <c r="AE369" s="19" t="s">
        <v>108</v>
      </c>
      <c r="AF369" s="19" t="s">
        <v>107</v>
      </c>
      <c r="AG369" s="19" t="s">
        <v>108</v>
      </c>
      <c r="AH369" s="19"/>
      <c r="AI369" s="19" t="s">
        <v>108</v>
      </c>
      <c r="AJ369" s="11"/>
    </row>
    <row r="370" s="2" customFormat="1" ht="164" customHeight="1" spans="1:36">
      <c r="A370" s="14"/>
      <c r="B370" s="15"/>
      <c r="C370" s="19" t="s">
        <v>2273</v>
      </c>
      <c r="D370" s="19" t="s">
        <v>2177</v>
      </c>
      <c r="E370" s="19" t="s">
        <v>144</v>
      </c>
      <c r="F370" s="19" t="s">
        <v>2274</v>
      </c>
      <c r="G370" s="19" t="s">
        <v>2275</v>
      </c>
      <c r="H370" s="19" t="s">
        <v>1190</v>
      </c>
      <c r="I370" s="19" t="s">
        <v>2276</v>
      </c>
      <c r="J370" s="19" t="s">
        <v>2134</v>
      </c>
      <c r="K370" s="19" t="s">
        <v>98</v>
      </c>
      <c r="L370" s="19" t="s">
        <v>99</v>
      </c>
      <c r="M370" s="19"/>
      <c r="N370" s="19"/>
      <c r="O370" s="19" t="s">
        <v>2277</v>
      </c>
      <c r="P370" s="19" t="s">
        <v>1472</v>
      </c>
      <c r="Q370" s="19" t="s">
        <v>1902</v>
      </c>
      <c r="R370" s="19" t="s">
        <v>1885</v>
      </c>
      <c r="S370" s="19" t="s">
        <v>1473</v>
      </c>
      <c r="T370" s="19" t="s">
        <v>1474</v>
      </c>
      <c r="U370" s="19">
        <v>4922009</v>
      </c>
      <c r="V370" s="19" t="s">
        <v>106</v>
      </c>
      <c r="W370" s="19">
        <v>240</v>
      </c>
      <c r="X370" s="19"/>
      <c r="Y370" s="19"/>
      <c r="Z370" s="19"/>
      <c r="AA370" s="19"/>
      <c r="AB370" s="19">
        <v>106</v>
      </c>
      <c r="AC370" s="19"/>
      <c r="AD370" s="19" t="s">
        <v>107</v>
      </c>
      <c r="AE370" s="19" t="s">
        <v>108</v>
      </c>
      <c r="AF370" s="19" t="s">
        <v>107</v>
      </c>
      <c r="AG370" s="19" t="s">
        <v>108</v>
      </c>
      <c r="AH370" s="19"/>
      <c r="AI370" s="19" t="s">
        <v>108</v>
      </c>
      <c r="AJ370" s="11"/>
    </row>
    <row r="371" s="2" customFormat="1" ht="164" customHeight="1" spans="1:36">
      <c r="A371" s="14"/>
      <c r="B371" s="15"/>
      <c r="C371" s="19" t="s">
        <v>2278</v>
      </c>
      <c r="D371" s="19" t="s">
        <v>2279</v>
      </c>
      <c r="E371" s="19" t="s">
        <v>92</v>
      </c>
      <c r="F371" s="19" t="s">
        <v>2280</v>
      </c>
      <c r="G371" s="19" t="s">
        <v>2281</v>
      </c>
      <c r="H371" s="19" t="s">
        <v>1190</v>
      </c>
      <c r="I371" s="19" t="s">
        <v>2282</v>
      </c>
      <c r="J371" s="19" t="s">
        <v>2077</v>
      </c>
      <c r="K371" s="19" t="s">
        <v>98</v>
      </c>
      <c r="L371" s="19" t="s">
        <v>99</v>
      </c>
      <c r="M371" s="19"/>
      <c r="N371" s="19"/>
      <c r="O371" s="19" t="s">
        <v>850</v>
      </c>
      <c r="P371" s="19" t="s">
        <v>1472</v>
      </c>
      <c r="Q371" s="19" t="s">
        <v>2283</v>
      </c>
      <c r="R371" s="19" t="s">
        <v>1885</v>
      </c>
      <c r="S371" s="19" t="s">
        <v>2280</v>
      </c>
      <c r="T371" s="19" t="s">
        <v>1474</v>
      </c>
      <c r="U371" s="19">
        <v>4922009</v>
      </c>
      <c r="V371" s="19" t="s">
        <v>106</v>
      </c>
      <c r="W371" s="19">
        <v>110</v>
      </c>
      <c r="X371" s="19"/>
      <c r="Y371" s="19"/>
      <c r="Z371" s="19"/>
      <c r="AA371" s="19"/>
      <c r="AB371" s="19">
        <v>56</v>
      </c>
      <c r="AC371" s="19"/>
      <c r="AD371" s="19" t="s">
        <v>107</v>
      </c>
      <c r="AE371" s="19" t="s">
        <v>108</v>
      </c>
      <c r="AF371" s="19" t="s">
        <v>107</v>
      </c>
      <c r="AG371" s="19" t="s">
        <v>108</v>
      </c>
      <c r="AH371" s="19"/>
      <c r="AI371" s="19" t="s">
        <v>108</v>
      </c>
      <c r="AJ371" s="11"/>
    </row>
    <row r="372" s="2" customFormat="1" ht="164" customHeight="1" spans="1:36">
      <c r="A372" s="14"/>
      <c r="B372" s="15"/>
      <c r="C372" s="19" t="s">
        <v>2284</v>
      </c>
      <c r="D372" s="19" t="s">
        <v>2285</v>
      </c>
      <c r="E372" s="19" t="s">
        <v>92</v>
      </c>
      <c r="F372" s="19" t="s">
        <v>891</v>
      </c>
      <c r="G372" s="19" t="s">
        <v>2286</v>
      </c>
      <c r="H372" s="19" t="s">
        <v>1190</v>
      </c>
      <c r="I372" s="19" t="s">
        <v>2287</v>
      </c>
      <c r="J372" s="19" t="s">
        <v>2288</v>
      </c>
      <c r="K372" s="19" t="s">
        <v>98</v>
      </c>
      <c r="L372" s="19" t="s">
        <v>99</v>
      </c>
      <c r="M372" s="19"/>
      <c r="N372" s="19"/>
      <c r="O372" s="19" t="s">
        <v>2272</v>
      </c>
      <c r="P372" s="19" t="s">
        <v>119</v>
      </c>
      <c r="Q372" s="19" t="s">
        <v>1910</v>
      </c>
      <c r="R372" s="19" t="s">
        <v>1885</v>
      </c>
      <c r="S372" s="19" t="s">
        <v>1463</v>
      </c>
      <c r="T372" s="19" t="s">
        <v>1489</v>
      </c>
      <c r="U372" s="19">
        <v>4911003</v>
      </c>
      <c r="V372" s="19" t="s">
        <v>106</v>
      </c>
      <c r="W372" s="19">
        <v>768</v>
      </c>
      <c r="X372" s="19"/>
      <c r="Y372" s="19"/>
      <c r="Z372" s="19"/>
      <c r="AA372" s="19"/>
      <c r="AB372" s="19">
        <v>285</v>
      </c>
      <c r="AC372" s="19">
        <v>172</v>
      </c>
      <c r="AD372" s="19" t="s">
        <v>107</v>
      </c>
      <c r="AE372" s="19" t="s">
        <v>108</v>
      </c>
      <c r="AF372" s="19" t="s">
        <v>107</v>
      </c>
      <c r="AG372" s="19" t="s">
        <v>108</v>
      </c>
      <c r="AH372" s="19"/>
      <c r="AI372" s="19" t="s">
        <v>108</v>
      </c>
      <c r="AJ372" s="11"/>
    </row>
    <row r="373" s="2" customFormat="1" ht="164" customHeight="1" spans="1:36">
      <c r="A373" s="14"/>
      <c r="B373" s="15"/>
      <c r="C373" s="19" t="s">
        <v>2289</v>
      </c>
      <c r="D373" s="19" t="s">
        <v>2290</v>
      </c>
      <c r="E373" s="19" t="s">
        <v>92</v>
      </c>
      <c r="F373" s="19" t="s">
        <v>2291</v>
      </c>
      <c r="G373" s="19" t="s">
        <v>2292</v>
      </c>
      <c r="H373" s="19" t="s">
        <v>1190</v>
      </c>
      <c r="I373" s="19" t="s">
        <v>2293</v>
      </c>
      <c r="J373" s="19" t="s">
        <v>2294</v>
      </c>
      <c r="K373" s="19" t="s">
        <v>98</v>
      </c>
      <c r="L373" s="19" t="s">
        <v>99</v>
      </c>
      <c r="M373" s="19"/>
      <c r="N373" s="19"/>
      <c r="O373" s="19" t="s">
        <v>2295</v>
      </c>
      <c r="P373" s="19" t="s">
        <v>1472</v>
      </c>
      <c r="Q373" s="19" t="s">
        <v>103</v>
      </c>
      <c r="R373" s="19" t="s">
        <v>1885</v>
      </c>
      <c r="S373" s="19" t="s">
        <v>1463</v>
      </c>
      <c r="T373" s="19" t="s">
        <v>1489</v>
      </c>
      <c r="U373" s="19">
        <v>4911003</v>
      </c>
      <c r="V373" s="19" t="s">
        <v>106</v>
      </c>
      <c r="W373" s="19">
        <v>256</v>
      </c>
      <c r="X373" s="19"/>
      <c r="Y373" s="19"/>
      <c r="Z373" s="19"/>
      <c r="AA373" s="19"/>
      <c r="AB373" s="19">
        <v>430</v>
      </c>
      <c r="AC373" s="19">
        <v>257</v>
      </c>
      <c r="AD373" s="19" t="s">
        <v>107</v>
      </c>
      <c r="AE373" s="19" t="s">
        <v>108</v>
      </c>
      <c r="AF373" s="19" t="s">
        <v>108</v>
      </c>
      <c r="AG373" s="19" t="s">
        <v>108</v>
      </c>
      <c r="AH373" s="19"/>
      <c r="AI373" s="19" t="s">
        <v>108</v>
      </c>
      <c r="AJ373" s="11"/>
    </row>
    <row r="374" s="2" customFormat="1" ht="164" customHeight="1" spans="1:36">
      <c r="A374" s="14"/>
      <c r="B374" s="15"/>
      <c r="C374" s="19" t="s">
        <v>2296</v>
      </c>
      <c r="D374" s="19" t="s">
        <v>2095</v>
      </c>
      <c r="E374" s="19" t="s">
        <v>92</v>
      </c>
      <c r="F374" s="19" t="s">
        <v>442</v>
      </c>
      <c r="G374" s="19" t="s">
        <v>2297</v>
      </c>
      <c r="H374" s="19" t="s">
        <v>1190</v>
      </c>
      <c r="I374" s="19" t="s">
        <v>2298</v>
      </c>
      <c r="J374" s="19" t="s">
        <v>2099</v>
      </c>
      <c r="K374" s="19" t="s">
        <v>98</v>
      </c>
      <c r="L374" s="19" t="s">
        <v>99</v>
      </c>
      <c r="M374" s="19"/>
      <c r="N374" s="19"/>
      <c r="O374" s="19" t="s">
        <v>2299</v>
      </c>
      <c r="P374" s="19" t="s">
        <v>1472</v>
      </c>
      <c r="Q374" s="19" t="s">
        <v>1894</v>
      </c>
      <c r="R374" s="19" t="s">
        <v>1885</v>
      </c>
      <c r="S374" s="19" t="s">
        <v>1463</v>
      </c>
      <c r="T374" s="19" t="s">
        <v>1489</v>
      </c>
      <c r="U374" s="19">
        <v>4911003</v>
      </c>
      <c r="V374" s="19" t="s">
        <v>106</v>
      </c>
      <c r="W374" s="19">
        <v>160</v>
      </c>
      <c r="X374" s="19"/>
      <c r="Y374" s="19"/>
      <c r="Z374" s="19"/>
      <c r="AA374" s="19"/>
      <c r="AB374" s="19">
        <v>462</v>
      </c>
      <c r="AC374" s="19">
        <v>277</v>
      </c>
      <c r="AD374" s="19" t="s">
        <v>107</v>
      </c>
      <c r="AE374" s="19" t="s">
        <v>108</v>
      </c>
      <c r="AF374" s="19" t="s">
        <v>108</v>
      </c>
      <c r="AG374" s="19" t="s">
        <v>108</v>
      </c>
      <c r="AH374" s="19"/>
      <c r="AI374" s="19" t="s">
        <v>108</v>
      </c>
      <c r="AJ374" s="11"/>
    </row>
    <row r="375" s="2" customFormat="1" ht="164" customHeight="1" spans="1:36">
      <c r="A375" s="14"/>
      <c r="B375" s="15"/>
      <c r="C375" s="19" t="s">
        <v>2300</v>
      </c>
      <c r="D375" s="19" t="s">
        <v>2301</v>
      </c>
      <c r="E375" s="19" t="s">
        <v>92</v>
      </c>
      <c r="F375" s="19" t="s">
        <v>902</v>
      </c>
      <c r="G375" s="19" t="s">
        <v>2302</v>
      </c>
      <c r="H375" s="19" t="s">
        <v>1190</v>
      </c>
      <c r="I375" s="19" t="s">
        <v>2303</v>
      </c>
      <c r="J375" s="19" t="s">
        <v>2304</v>
      </c>
      <c r="K375" s="19" t="s">
        <v>98</v>
      </c>
      <c r="L375" s="19" t="s">
        <v>99</v>
      </c>
      <c r="M375" s="19"/>
      <c r="N375" s="19"/>
      <c r="O375" s="19" t="s">
        <v>1917</v>
      </c>
      <c r="P375" s="19" t="s">
        <v>1472</v>
      </c>
      <c r="Q375" s="19" t="s">
        <v>1902</v>
      </c>
      <c r="R375" s="19" t="s">
        <v>1885</v>
      </c>
      <c r="S375" s="19" t="s">
        <v>1463</v>
      </c>
      <c r="T375" s="19" t="s">
        <v>1489</v>
      </c>
      <c r="U375" s="19">
        <v>4911003</v>
      </c>
      <c r="V375" s="19" t="s">
        <v>106</v>
      </c>
      <c r="W375" s="19">
        <v>96</v>
      </c>
      <c r="X375" s="19"/>
      <c r="Y375" s="19"/>
      <c r="Z375" s="19"/>
      <c r="AA375" s="19"/>
      <c r="AB375" s="19">
        <v>294</v>
      </c>
      <c r="AC375" s="19">
        <v>176</v>
      </c>
      <c r="AD375" s="19" t="s">
        <v>107</v>
      </c>
      <c r="AE375" s="19" t="s">
        <v>108</v>
      </c>
      <c r="AF375" s="19" t="s">
        <v>107</v>
      </c>
      <c r="AG375" s="19" t="s">
        <v>108</v>
      </c>
      <c r="AH375" s="19"/>
      <c r="AI375" s="19" t="s">
        <v>108</v>
      </c>
      <c r="AJ375" s="11"/>
    </row>
    <row r="376" s="2" customFormat="1" ht="164" customHeight="1" spans="1:36">
      <c r="A376" s="14"/>
      <c r="B376" s="15"/>
      <c r="C376" s="19" t="s">
        <v>2305</v>
      </c>
      <c r="D376" s="19" t="s">
        <v>2306</v>
      </c>
      <c r="E376" s="19" t="s">
        <v>92</v>
      </c>
      <c r="F376" s="19" t="s">
        <v>442</v>
      </c>
      <c r="G376" s="19" t="s">
        <v>2307</v>
      </c>
      <c r="H376" s="19" t="s">
        <v>1190</v>
      </c>
      <c r="I376" s="19" t="s">
        <v>2308</v>
      </c>
      <c r="J376" s="19" t="s">
        <v>2309</v>
      </c>
      <c r="K376" s="19" t="s">
        <v>98</v>
      </c>
      <c r="L376" s="19" t="s">
        <v>99</v>
      </c>
      <c r="M376" s="19"/>
      <c r="N376" s="19"/>
      <c r="O376" s="19" t="s">
        <v>2310</v>
      </c>
      <c r="P376" s="19" t="s">
        <v>1472</v>
      </c>
      <c r="Q376" s="19" t="s">
        <v>1910</v>
      </c>
      <c r="R376" s="19" t="s">
        <v>1885</v>
      </c>
      <c r="S376" s="19" t="s">
        <v>1463</v>
      </c>
      <c r="T376" s="19" t="s">
        <v>1489</v>
      </c>
      <c r="U376" s="19">
        <v>4911003</v>
      </c>
      <c r="V376" s="19" t="s">
        <v>106</v>
      </c>
      <c r="W376" s="19">
        <v>144</v>
      </c>
      <c r="X376" s="19"/>
      <c r="Y376" s="19"/>
      <c r="Z376" s="19"/>
      <c r="AA376" s="19"/>
      <c r="AB376" s="19">
        <v>364</v>
      </c>
      <c r="AC376" s="19">
        <v>218</v>
      </c>
      <c r="AD376" s="19" t="s">
        <v>107</v>
      </c>
      <c r="AE376" s="19" t="s">
        <v>108</v>
      </c>
      <c r="AF376" s="19" t="s">
        <v>108</v>
      </c>
      <c r="AG376" s="19" t="s">
        <v>108</v>
      </c>
      <c r="AH376" s="19"/>
      <c r="AI376" s="19" t="s">
        <v>108</v>
      </c>
      <c r="AJ376" s="11"/>
    </row>
    <row r="377" s="2" customFormat="1" ht="164" customHeight="1" spans="1:36">
      <c r="A377" s="14"/>
      <c r="B377" s="15"/>
      <c r="C377" s="19" t="s">
        <v>2311</v>
      </c>
      <c r="D377" s="19" t="s">
        <v>2312</v>
      </c>
      <c r="E377" s="19" t="s">
        <v>92</v>
      </c>
      <c r="F377" s="19" t="s">
        <v>189</v>
      </c>
      <c r="G377" s="19" t="s">
        <v>2313</v>
      </c>
      <c r="H377" s="19" t="s">
        <v>1190</v>
      </c>
      <c r="I377" s="19" t="s">
        <v>2314</v>
      </c>
      <c r="J377" s="19" t="s">
        <v>2315</v>
      </c>
      <c r="K377" s="19" t="s">
        <v>98</v>
      </c>
      <c r="L377" s="19" t="s">
        <v>99</v>
      </c>
      <c r="M377" s="19"/>
      <c r="N377" s="19"/>
      <c r="O377" s="19" t="s">
        <v>2316</v>
      </c>
      <c r="P377" s="19" t="s">
        <v>1472</v>
      </c>
      <c r="Q377" s="19" t="s">
        <v>103</v>
      </c>
      <c r="R377" s="19" t="s">
        <v>1885</v>
      </c>
      <c r="S377" s="19" t="s">
        <v>1463</v>
      </c>
      <c r="T377" s="19" t="s">
        <v>1489</v>
      </c>
      <c r="U377" s="19">
        <v>4911003</v>
      </c>
      <c r="V377" s="19" t="s">
        <v>106</v>
      </c>
      <c r="W377" s="19">
        <v>88</v>
      </c>
      <c r="X377" s="19"/>
      <c r="Y377" s="19"/>
      <c r="Z377" s="19"/>
      <c r="AA377" s="19"/>
      <c r="AB377" s="19">
        <f>W377/20*10*4</f>
        <v>176</v>
      </c>
      <c r="AC377" s="19">
        <f>AB377*0.3</f>
        <v>52.8</v>
      </c>
      <c r="AD377" s="19" t="s">
        <v>107</v>
      </c>
      <c r="AE377" s="19" t="s">
        <v>108</v>
      </c>
      <c r="AF377" s="19" t="s">
        <v>107</v>
      </c>
      <c r="AG377" s="19" t="s">
        <v>108</v>
      </c>
      <c r="AH377" s="19"/>
      <c r="AI377" s="19" t="s">
        <v>108</v>
      </c>
      <c r="AJ377" s="11"/>
    </row>
    <row r="378" s="2" customFormat="1" ht="164" customHeight="1" spans="1:36">
      <c r="A378" s="14"/>
      <c r="B378" s="15"/>
      <c r="C378" s="19" t="s">
        <v>2317</v>
      </c>
      <c r="D378" s="19" t="s">
        <v>2318</v>
      </c>
      <c r="E378" s="19" t="s">
        <v>92</v>
      </c>
      <c r="F378" s="19" t="s">
        <v>615</v>
      </c>
      <c r="G378" s="19" t="s">
        <v>2319</v>
      </c>
      <c r="H378" s="19" t="s">
        <v>1190</v>
      </c>
      <c r="I378" s="19" t="s">
        <v>2320</v>
      </c>
      <c r="J378" s="19" t="s">
        <v>2321</v>
      </c>
      <c r="K378" s="19" t="s">
        <v>98</v>
      </c>
      <c r="L378" s="19" t="s">
        <v>99</v>
      </c>
      <c r="M378" s="19"/>
      <c r="N378" s="19"/>
      <c r="O378" s="19" t="s">
        <v>1988</v>
      </c>
      <c r="P378" s="19" t="s">
        <v>1472</v>
      </c>
      <c r="Q378" s="19" t="s">
        <v>1894</v>
      </c>
      <c r="R378" s="19" t="s">
        <v>1885</v>
      </c>
      <c r="S378" s="19" t="s">
        <v>1408</v>
      </c>
      <c r="T378" s="19" t="s">
        <v>1659</v>
      </c>
      <c r="U378" s="19">
        <v>4915665</v>
      </c>
      <c r="V378" s="19" t="s">
        <v>106</v>
      </c>
      <c r="W378" s="19">
        <v>480</v>
      </c>
      <c r="X378" s="19"/>
      <c r="Y378" s="19"/>
      <c r="Z378" s="19"/>
      <c r="AA378" s="19"/>
      <c r="AB378" s="19">
        <v>332</v>
      </c>
      <c r="AC378" s="19">
        <v>183</v>
      </c>
      <c r="AD378" s="19" t="s">
        <v>107</v>
      </c>
      <c r="AE378" s="19" t="s">
        <v>108</v>
      </c>
      <c r="AF378" s="19" t="s">
        <v>107</v>
      </c>
      <c r="AG378" s="19" t="s">
        <v>108</v>
      </c>
      <c r="AH378" s="19"/>
      <c r="AI378" s="19" t="s">
        <v>108</v>
      </c>
      <c r="AJ378" s="11"/>
    </row>
    <row r="379" s="2" customFormat="1" ht="164" customHeight="1" spans="1:36">
      <c r="A379" s="14"/>
      <c r="B379" s="15"/>
      <c r="C379" s="19" t="s">
        <v>2322</v>
      </c>
      <c r="D379" s="19" t="s">
        <v>2106</v>
      </c>
      <c r="E379" s="19" t="s">
        <v>92</v>
      </c>
      <c r="F379" s="19" t="s">
        <v>1404</v>
      </c>
      <c r="G379" s="19" t="s">
        <v>2323</v>
      </c>
      <c r="H379" s="19" t="s">
        <v>1190</v>
      </c>
      <c r="I379" s="19" t="s">
        <v>2324</v>
      </c>
      <c r="J379" s="19" t="s">
        <v>2109</v>
      </c>
      <c r="K379" s="19" t="s">
        <v>98</v>
      </c>
      <c r="L379" s="19" t="s">
        <v>99</v>
      </c>
      <c r="M379" s="19"/>
      <c r="N379" s="19"/>
      <c r="O379" s="19" t="s">
        <v>2325</v>
      </c>
      <c r="P379" s="19" t="s">
        <v>1472</v>
      </c>
      <c r="Q379" s="19" t="s">
        <v>1902</v>
      </c>
      <c r="R379" s="19" t="s">
        <v>1885</v>
      </c>
      <c r="S379" s="19" t="s">
        <v>1408</v>
      </c>
      <c r="T379" s="19" t="s">
        <v>1659</v>
      </c>
      <c r="U379" s="19">
        <v>4915665</v>
      </c>
      <c r="V379" s="19" t="s">
        <v>106</v>
      </c>
      <c r="W379" s="19">
        <v>200</v>
      </c>
      <c r="X379" s="19"/>
      <c r="Y379" s="19"/>
      <c r="Z379" s="19"/>
      <c r="AA379" s="19"/>
      <c r="AB379" s="19">
        <v>215</v>
      </c>
      <c r="AC379" s="19">
        <v>108</v>
      </c>
      <c r="AD379" s="19" t="s">
        <v>107</v>
      </c>
      <c r="AE379" s="19" t="s">
        <v>108</v>
      </c>
      <c r="AF379" s="19" t="s">
        <v>108</v>
      </c>
      <c r="AG379" s="19" t="s">
        <v>108</v>
      </c>
      <c r="AH379" s="19"/>
      <c r="AI379" s="19" t="s">
        <v>108</v>
      </c>
      <c r="AJ379" s="11"/>
    </row>
    <row r="380" s="2" customFormat="1" ht="164" customHeight="1" spans="1:36">
      <c r="A380" s="14"/>
      <c r="B380" s="15"/>
      <c r="C380" s="19" t="s">
        <v>2326</v>
      </c>
      <c r="D380" s="19" t="s">
        <v>2327</v>
      </c>
      <c r="E380" s="19" t="s">
        <v>92</v>
      </c>
      <c r="F380" s="19" t="s">
        <v>608</v>
      </c>
      <c r="G380" s="19" t="s">
        <v>2328</v>
      </c>
      <c r="H380" s="19" t="s">
        <v>1190</v>
      </c>
      <c r="I380" s="19" t="s">
        <v>2329</v>
      </c>
      <c r="J380" s="19" t="s">
        <v>2330</v>
      </c>
      <c r="K380" s="19" t="s">
        <v>98</v>
      </c>
      <c r="L380" s="19" t="s">
        <v>99</v>
      </c>
      <c r="M380" s="19"/>
      <c r="N380" s="19"/>
      <c r="O380" s="19" t="s">
        <v>703</v>
      </c>
      <c r="P380" s="19" t="s">
        <v>1472</v>
      </c>
      <c r="Q380" s="19" t="s">
        <v>103</v>
      </c>
      <c r="R380" s="19" t="s">
        <v>1885</v>
      </c>
      <c r="S380" s="19" t="s">
        <v>1408</v>
      </c>
      <c r="T380" s="19" t="s">
        <v>1659</v>
      </c>
      <c r="U380" s="19">
        <v>4915665</v>
      </c>
      <c r="V380" s="19" t="s">
        <v>106</v>
      </c>
      <c r="W380" s="19">
        <v>128</v>
      </c>
      <c r="X380" s="19"/>
      <c r="Y380" s="19"/>
      <c r="Z380" s="19"/>
      <c r="AA380" s="19"/>
      <c r="AB380" s="19">
        <v>105</v>
      </c>
      <c r="AC380" s="19">
        <v>31</v>
      </c>
      <c r="AD380" s="19" t="s">
        <v>107</v>
      </c>
      <c r="AE380" s="19" t="s">
        <v>108</v>
      </c>
      <c r="AF380" s="19" t="s">
        <v>107</v>
      </c>
      <c r="AG380" s="19" t="s">
        <v>108</v>
      </c>
      <c r="AH380" s="19"/>
      <c r="AI380" s="19" t="s">
        <v>108</v>
      </c>
      <c r="AJ380" s="11"/>
    </row>
    <row r="381" s="2" customFormat="1" ht="164" customHeight="1" spans="1:36">
      <c r="A381" s="14"/>
      <c r="B381" s="15"/>
      <c r="C381" s="19" t="s">
        <v>2331</v>
      </c>
      <c r="D381" s="19" t="s">
        <v>2332</v>
      </c>
      <c r="E381" s="19" t="s">
        <v>92</v>
      </c>
      <c r="F381" s="19" t="s">
        <v>1498</v>
      </c>
      <c r="G381" s="19" t="s">
        <v>2333</v>
      </c>
      <c r="H381" s="19" t="s">
        <v>1190</v>
      </c>
      <c r="I381" s="19" t="s">
        <v>2334</v>
      </c>
      <c r="J381" s="19" t="s">
        <v>2335</v>
      </c>
      <c r="K381" s="19" t="s">
        <v>98</v>
      </c>
      <c r="L381" s="19" t="s">
        <v>99</v>
      </c>
      <c r="M381" s="19"/>
      <c r="N381" s="19"/>
      <c r="O381" s="19" t="s">
        <v>2336</v>
      </c>
      <c r="P381" s="19" t="s">
        <v>2337</v>
      </c>
      <c r="Q381" s="19" t="s">
        <v>1894</v>
      </c>
      <c r="R381" s="19" t="s">
        <v>1885</v>
      </c>
      <c r="S381" s="19" t="s">
        <v>1498</v>
      </c>
      <c r="T381" s="19" t="s">
        <v>1565</v>
      </c>
      <c r="U381" s="19">
        <v>4965330</v>
      </c>
      <c r="V381" s="19" t="s">
        <v>106</v>
      </c>
      <c r="W381" s="19">
        <v>184</v>
      </c>
      <c r="X381" s="19"/>
      <c r="Y381" s="19"/>
      <c r="Z381" s="19"/>
      <c r="AA381" s="19"/>
      <c r="AB381" s="19">
        <v>180</v>
      </c>
      <c r="AC381" s="19">
        <v>50</v>
      </c>
      <c r="AD381" s="19" t="s">
        <v>107</v>
      </c>
      <c r="AE381" s="19" t="s">
        <v>108</v>
      </c>
      <c r="AF381" s="19" t="s">
        <v>107</v>
      </c>
      <c r="AG381" s="19" t="s">
        <v>108</v>
      </c>
      <c r="AH381" s="19"/>
      <c r="AI381" s="19" t="s">
        <v>108</v>
      </c>
      <c r="AJ381" s="11"/>
    </row>
    <row r="382" s="2" customFormat="1" ht="164" customHeight="1" spans="1:36">
      <c r="A382" s="14"/>
      <c r="B382" s="15"/>
      <c r="C382" s="19" t="s">
        <v>2338</v>
      </c>
      <c r="D382" s="19" t="s">
        <v>2339</v>
      </c>
      <c r="E382" s="19" t="s">
        <v>92</v>
      </c>
      <c r="F382" s="19" t="s">
        <v>1336</v>
      </c>
      <c r="G382" s="19" t="s">
        <v>2340</v>
      </c>
      <c r="H382" s="19" t="s">
        <v>1190</v>
      </c>
      <c r="I382" s="19" t="s">
        <v>2341</v>
      </c>
      <c r="J382" s="19" t="s">
        <v>2342</v>
      </c>
      <c r="K382" s="19" t="s">
        <v>98</v>
      </c>
      <c r="L382" s="19" t="s">
        <v>99</v>
      </c>
      <c r="M382" s="19"/>
      <c r="N382" s="19"/>
      <c r="O382" s="19" t="s">
        <v>2336</v>
      </c>
      <c r="P382" s="19" t="s">
        <v>2337</v>
      </c>
      <c r="Q382" s="19" t="s">
        <v>1902</v>
      </c>
      <c r="R382" s="19" t="s">
        <v>1885</v>
      </c>
      <c r="S382" s="19" t="s">
        <v>1498</v>
      </c>
      <c r="T382" s="19" t="s">
        <v>1565</v>
      </c>
      <c r="U382" s="19">
        <v>4965330</v>
      </c>
      <c r="V382" s="19" t="s">
        <v>106</v>
      </c>
      <c r="W382" s="19">
        <v>356</v>
      </c>
      <c r="X382" s="19"/>
      <c r="Y382" s="19"/>
      <c r="Z382" s="19"/>
      <c r="AA382" s="19"/>
      <c r="AB382" s="19">
        <v>35</v>
      </c>
      <c r="AC382" s="19">
        <v>25</v>
      </c>
      <c r="AD382" s="19" t="s">
        <v>107</v>
      </c>
      <c r="AE382" s="19" t="s">
        <v>108</v>
      </c>
      <c r="AF382" s="19" t="s">
        <v>108</v>
      </c>
      <c r="AG382" s="19" t="s">
        <v>108</v>
      </c>
      <c r="AH382" s="19"/>
      <c r="AI382" s="19" t="s">
        <v>108</v>
      </c>
      <c r="AJ382" s="11"/>
    </row>
    <row r="383" s="2" customFormat="1" ht="164" customHeight="1" spans="1:36">
      <c r="A383" s="14"/>
      <c r="B383" s="15"/>
      <c r="C383" s="19" t="s">
        <v>2343</v>
      </c>
      <c r="D383" s="19" t="s">
        <v>2344</v>
      </c>
      <c r="E383" s="19" t="s">
        <v>92</v>
      </c>
      <c r="F383" s="19" t="s">
        <v>1336</v>
      </c>
      <c r="G383" s="19" t="s">
        <v>2345</v>
      </c>
      <c r="H383" s="19" t="s">
        <v>1190</v>
      </c>
      <c r="I383" s="19" t="s">
        <v>2346</v>
      </c>
      <c r="J383" s="19" t="s">
        <v>2347</v>
      </c>
      <c r="K383" s="19" t="s">
        <v>98</v>
      </c>
      <c r="L383" s="19" t="s">
        <v>99</v>
      </c>
      <c r="M383" s="19"/>
      <c r="N383" s="19"/>
      <c r="O383" s="19" t="s">
        <v>2348</v>
      </c>
      <c r="P383" s="19" t="s">
        <v>2337</v>
      </c>
      <c r="Q383" s="19" t="s">
        <v>1910</v>
      </c>
      <c r="R383" s="19" t="s">
        <v>1885</v>
      </c>
      <c r="S383" s="19" t="s">
        <v>1498</v>
      </c>
      <c r="T383" s="19" t="s">
        <v>1565</v>
      </c>
      <c r="U383" s="19">
        <v>4965330</v>
      </c>
      <c r="V383" s="19" t="s">
        <v>106</v>
      </c>
      <c r="W383" s="19">
        <v>909</v>
      </c>
      <c r="X383" s="19"/>
      <c r="Y383" s="19"/>
      <c r="Z383" s="19"/>
      <c r="AA383" s="19"/>
      <c r="AB383" s="19">
        <v>145</v>
      </c>
      <c r="AC383" s="19">
        <v>110</v>
      </c>
      <c r="AD383" s="19" t="s">
        <v>107</v>
      </c>
      <c r="AE383" s="19" t="s">
        <v>108</v>
      </c>
      <c r="AF383" s="19" t="s">
        <v>108</v>
      </c>
      <c r="AG383" s="19" t="s">
        <v>108</v>
      </c>
      <c r="AH383" s="19"/>
      <c r="AI383" s="19" t="s">
        <v>108</v>
      </c>
      <c r="AJ383" s="11"/>
    </row>
    <row r="384" s="2" customFormat="1" ht="164" customHeight="1" spans="1:36">
      <c r="A384" s="14"/>
      <c r="B384" s="15"/>
      <c r="C384" s="19" t="s">
        <v>2349</v>
      </c>
      <c r="D384" s="19" t="s">
        <v>2350</v>
      </c>
      <c r="E384" s="19" t="s">
        <v>92</v>
      </c>
      <c r="F384" s="19" t="s">
        <v>1267</v>
      </c>
      <c r="G384" s="19" t="s">
        <v>2351</v>
      </c>
      <c r="H384" s="19" t="s">
        <v>1190</v>
      </c>
      <c r="I384" s="19" t="s">
        <v>2352</v>
      </c>
      <c r="J384" s="19" t="s">
        <v>2353</v>
      </c>
      <c r="K384" s="19" t="s">
        <v>98</v>
      </c>
      <c r="L384" s="19" t="s">
        <v>99</v>
      </c>
      <c r="M384" s="19"/>
      <c r="N384" s="19"/>
      <c r="O384" s="19" t="s">
        <v>2354</v>
      </c>
      <c r="P384" s="19" t="s">
        <v>1996</v>
      </c>
      <c r="Q384" s="19" t="s">
        <v>103</v>
      </c>
      <c r="R384" s="19" t="s">
        <v>1885</v>
      </c>
      <c r="S384" s="19" t="s">
        <v>1498</v>
      </c>
      <c r="T384" s="19" t="s">
        <v>1565</v>
      </c>
      <c r="U384" s="19">
        <v>4965330</v>
      </c>
      <c r="V384" s="19" t="s">
        <v>106</v>
      </c>
      <c r="W384" s="19">
        <v>800</v>
      </c>
      <c r="X384" s="19"/>
      <c r="Y384" s="19"/>
      <c r="Z384" s="19"/>
      <c r="AA384" s="19"/>
      <c r="AB384" s="19">
        <v>416</v>
      </c>
      <c r="AC384" s="19">
        <v>254</v>
      </c>
      <c r="AD384" s="19" t="s">
        <v>107</v>
      </c>
      <c r="AE384" s="19" t="s">
        <v>108</v>
      </c>
      <c r="AF384" s="19" t="s">
        <v>107</v>
      </c>
      <c r="AG384" s="19" t="s">
        <v>108</v>
      </c>
      <c r="AH384" s="19"/>
      <c r="AI384" s="19" t="s">
        <v>108</v>
      </c>
      <c r="AJ384" s="11"/>
    </row>
    <row r="385" s="2" customFormat="1" ht="164" customHeight="1" spans="1:36">
      <c r="A385" s="14"/>
      <c r="B385" s="15"/>
      <c r="C385" s="19" t="s">
        <v>2355</v>
      </c>
      <c r="D385" s="19" t="s">
        <v>2301</v>
      </c>
      <c r="E385" s="19" t="s">
        <v>92</v>
      </c>
      <c r="F385" s="19" t="s">
        <v>303</v>
      </c>
      <c r="G385" s="19" t="s">
        <v>2356</v>
      </c>
      <c r="H385" s="19" t="s">
        <v>1190</v>
      </c>
      <c r="I385" s="19" t="s">
        <v>2357</v>
      </c>
      <c r="J385" s="19" t="s">
        <v>2304</v>
      </c>
      <c r="K385" s="19" t="s">
        <v>98</v>
      </c>
      <c r="L385" s="19" t="s">
        <v>99</v>
      </c>
      <c r="M385" s="19"/>
      <c r="N385" s="19"/>
      <c r="O385" s="19" t="s">
        <v>2358</v>
      </c>
      <c r="P385" s="19" t="s">
        <v>1472</v>
      </c>
      <c r="Q385" s="19" t="s">
        <v>1894</v>
      </c>
      <c r="R385" s="19" t="s">
        <v>1885</v>
      </c>
      <c r="S385" s="19" t="s">
        <v>1498</v>
      </c>
      <c r="T385" s="19" t="s">
        <v>1565</v>
      </c>
      <c r="U385" s="19">
        <v>4965330</v>
      </c>
      <c r="V385" s="19" t="s">
        <v>106</v>
      </c>
      <c r="W385" s="19">
        <v>96</v>
      </c>
      <c r="X385" s="19"/>
      <c r="Y385" s="19"/>
      <c r="Z385" s="19"/>
      <c r="AA385" s="19"/>
      <c r="AB385" s="19">
        <v>110</v>
      </c>
      <c r="AC385" s="19">
        <v>85</v>
      </c>
      <c r="AD385" s="19" t="s">
        <v>107</v>
      </c>
      <c r="AE385" s="19" t="s">
        <v>108</v>
      </c>
      <c r="AF385" s="19" t="s">
        <v>107</v>
      </c>
      <c r="AG385" s="19" t="s">
        <v>108</v>
      </c>
      <c r="AH385" s="19"/>
      <c r="AI385" s="19" t="s">
        <v>108</v>
      </c>
      <c r="AJ385" s="11"/>
    </row>
    <row r="386" s="2" customFormat="1" ht="164" customHeight="1" spans="1:36">
      <c r="A386" s="14"/>
      <c r="B386" s="15"/>
      <c r="C386" s="19" t="s">
        <v>2359</v>
      </c>
      <c r="D386" s="19" t="s">
        <v>2360</v>
      </c>
      <c r="E386" s="19" t="s">
        <v>92</v>
      </c>
      <c r="F386" s="19" t="s">
        <v>757</v>
      </c>
      <c r="G386" s="19" t="s">
        <v>2361</v>
      </c>
      <c r="H386" s="19" t="s">
        <v>1190</v>
      </c>
      <c r="I386" s="19" t="s">
        <v>2362</v>
      </c>
      <c r="J386" s="19" t="s">
        <v>2363</v>
      </c>
      <c r="K386" s="19" t="s">
        <v>98</v>
      </c>
      <c r="L386" s="19" t="s">
        <v>99</v>
      </c>
      <c r="M386" s="19"/>
      <c r="N386" s="19"/>
      <c r="O386" s="19" t="s">
        <v>2364</v>
      </c>
      <c r="P386" s="19" t="s">
        <v>1472</v>
      </c>
      <c r="Q386" s="19" t="s">
        <v>1902</v>
      </c>
      <c r="R386" s="19" t="s">
        <v>1885</v>
      </c>
      <c r="S386" s="19" t="s">
        <v>1374</v>
      </c>
      <c r="T386" s="19" t="s">
        <v>1375</v>
      </c>
      <c r="U386" s="19">
        <v>4915327</v>
      </c>
      <c r="V386" s="19" t="s">
        <v>106</v>
      </c>
      <c r="W386" s="19">
        <v>352</v>
      </c>
      <c r="X386" s="19"/>
      <c r="Y386" s="19"/>
      <c r="Z386" s="19"/>
      <c r="AA386" s="19"/>
      <c r="AB386" s="19">
        <v>50</v>
      </c>
      <c r="AC386" s="19">
        <v>20</v>
      </c>
      <c r="AD386" s="19" t="s">
        <v>107</v>
      </c>
      <c r="AE386" s="19" t="s">
        <v>108</v>
      </c>
      <c r="AF386" s="19" t="s">
        <v>107</v>
      </c>
      <c r="AG386" s="19" t="s">
        <v>108</v>
      </c>
      <c r="AH386" s="19"/>
      <c r="AI386" s="19" t="s">
        <v>108</v>
      </c>
      <c r="AJ386" s="11"/>
    </row>
    <row r="387" s="2" customFormat="1" ht="164" customHeight="1" spans="1:36">
      <c r="A387" s="14"/>
      <c r="B387" s="15"/>
      <c r="C387" s="19" t="s">
        <v>2365</v>
      </c>
      <c r="D387" s="19" t="s">
        <v>2237</v>
      </c>
      <c r="E387" s="19" t="s">
        <v>92</v>
      </c>
      <c r="F387" s="19" t="s">
        <v>2366</v>
      </c>
      <c r="G387" s="19" t="s">
        <v>2367</v>
      </c>
      <c r="H387" s="19" t="s">
        <v>1190</v>
      </c>
      <c r="I387" s="19" t="s">
        <v>2368</v>
      </c>
      <c r="J387" s="19" t="s">
        <v>2369</v>
      </c>
      <c r="K387" s="19" t="s">
        <v>98</v>
      </c>
      <c r="L387" s="19" t="s">
        <v>99</v>
      </c>
      <c r="M387" s="19"/>
      <c r="N387" s="19"/>
      <c r="O387" s="19" t="s">
        <v>2364</v>
      </c>
      <c r="P387" s="19" t="s">
        <v>1472</v>
      </c>
      <c r="Q387" s="19" t="s">
        <v>1910</v>
      </c>
      <c r="R387" s="19" t="s">
        <v>1885</v>
      </c>
      <c r="S387" s="19" t="s">
        <v>1374</v>
      </c>
      <c r="T387" s="19" t="s">
        <v>1375</v>
      </c>
      <c r="U387" s="19">
        <v>4915327</v>
      </c>
      <c r="V387" s="19" t="s">
        <v>106</v>
      </c>
      <c r="W387" s="19">
        <v>280</v>
      </c>
      <c r="X387" s="19"/>
      <c r="Y387" s="19"/>
      <c r="Z387" s="19"/>
      <c r="AA387" s="19"/>
      <c r="AB387" s="19">
        <v>448</v>
      </c>
      <c r="AC387" s="19">
        <v>100</v>
      </c>
      <c r="AD387" s="19" t="s">
        <v>107</v>
      </c>
      <c r="AE387" s="19" t="s">
        <v>108</v>
      </c>
      <c r="AF387" s="19" t="s">
        <v>108</v>
      </c>
      <c r="AG387" s="19" t="s">
        <v>108</v>
      </c>
      <c r="AH387" s="19"/>
      <c r="AI387" s="19" t="s">
        <v>108</v>
      </c>
      <c r="AJ387" s="11"/>
    </row>
    <row r="388" s="2" customFormat="1" ht="164" customHeight="1" spans="1:36">
      <c r="A388" s="14"/>
      <c r="B388" s="15"/>
      <c r="C388" s="19" t="s">
        <v>2370</v>
      </c>
      <c r="D388" s="19" t="s">
        <v>2371</v>
      </c>
      <c r="E388" s="19" t="s">
        <v>92</v>
      </c>
      <c r="F388" s="19" t="s">
        <v>749</v>
      </c>
      <c r="G388" s="19" t="s">
        <v>2372</v>
      </c>
      <c r="H388" s="19" t="s">
        <v>1190</v>
      </c>
      <c r="I388" s="19" t="s">
        <v>2373</v>
      </c>
      <c r="J388" s="19" t="s">
        <v>2374</v>
      </c>
      <c r="K388" s="19" t="s">
        <v>98</v>
      </c>
      <c r="L388" s="19" t="s">
        <v>99</v>
      </c>
      <c r="M388" s="19"/>
      <c r="N388" s="19"/>
      <c r="O388" s="19" t="s">
        <v>2375</v>
      </c>
      <c r="P388" s="19" t="s">
        <v>1472</v>
      </c>
      <c r="Q388" s="19" t="s">
        <v>103</v>
      </c>
      <c r="R388" s="19" t="s">
        <v>1885</v>
      </c>
      <c r="S388" s="19" t="s">
        <v>1374</v>
      </c>
      <c r="T388" s="19" t="s">
        <v>1375</v>
      </c>
      <c r="U388" s="19">
        <v>4915327</v>
      </c>
      <c r="V388" s="19" t="s">
        <v>106</v>
      </c>
      <c r="W388" s="19">
        <v>960</v>
      </c>
      <c r="X388" s="19"/>
      <c r="Y388" s="19"/>
      <c r="Z388" s="19"/>
      <c r="AA388" s="19"/>
      <c r="AB388" s="19">
        <v>217</v>
      </c>
      <c r="AC388" s="19">
        <v>147</v>
      </c>
      <c r="AD388" s="19" t="s">
        <v>107</v>
      </c>
      <c r="AE388" s="19" t="s">
        <v>108</v>
      </c>
      <c r="AF388" s="19" t="s">
        <v>107</v>
      </c>
      <c r="AG388" s="19" t="s">
        <v>108</v>
      </c>
      <c r="AH388" s="19"/>
      <c r="AI388" s="19" t="s">
        <v>108</v>
      </c>
      <c r="AJ388" s="11"/>
    </row>
    <row r="389" s="2" customFormat="1" ht="164" customHeight="1" spans="1:36">
      <c r="A389" s="14"/>
      <c r="B389" s="15"/>
      <c r="C389" s="19" t="s">
        <v>2376</v>
      </c>
      <c r="D389" s="19" t="s">
        <v>2171</v>
      </c>
      <c r="E389" s="19" t="s">
        <v>2377</v>
      </c>
      <c r="F389" s="19" t="s">
        <v>1175</v>
      </c>
      <c r="G389" s="19" t="s">
        <v>2378</v>
      </c>
      <c r="H389" s="19" t="s">
        <v>1190</v>
      </c>
      <c r="I389" s="19" t="s">
        <v>2379</v>
      </c>
      <c r="J389" s="19" t="s">
        <v>2175</v>
      </c>
      <c r="K389" s="19" t="s">
        <v>98</v>
      </c>
      <c r="L389" s="19" t="s">
        <v>99</v>
      </c>
      <c r="M389" s="19"/>
      <c r="N389" s="19"/>
      <c r="O389" s="19" t="s">
        <v>2380</v>
      </c>
      <c r="P389" s="19" t="s">
        <v>1472</v>
      </c>
      <c r="Q389" s="19" t="s">
        <v>103</v>
      </c>
      <c r="R389" s="19" t="s">
        <v>1885</v>
      </c>
      <c r="S389" s="19" t="s">
        <v>1374</v>
      </c>
      <c r="T389" s="19" t="s">
        <v>1375</v>
      </c>
      <c r="U389" s="19">
        <v>4915327</v>
      </c>
      <c r="V389" s="19" t="s">
        <v>106</v>
      </c>
      <c r="W389" s="19">
        <v>80</v>
      </c>
      <c r="X389" s="19"/>
      <c r="Y389" s="19"/>
      <c r="Z389" s="19"/>
      <c r="AA389" s="19"/>
      <c r="AB389" s="19">
        <v>136</v>
      </c>
      <c r="AC389" s="19">
        <v>55</v>
      </c>
      <c r="AD389" s="19" t="s">
        <v>107</v>
      </c>
      <c r="AE389" s="19" t="s">
        <v>108</v>
      </c>
      <c r="AF389" s="19" t="s">
        <v>107</v>
      </c>
      <c r="AG389" s="19" t="s">
        <v>108</v>
      </c>
      <c r="AH389" s="19"/>
      <c r="AI389" s="19" t="s">
        <v>108</v>
      </c>
      <c r="AJ389" s="11"/>
    </row>
    <row r="390" s="2" customFormat="1" ht="164" customHeight="1" spans="1:36">
      <c r="A390" s="14"/>
      <c r="B390" s="15"/>
      <c r="C390" s="19" t="s">
        <v>2381</v>
      </c>
      <c r="D390" s="19" t="s">
        <v>2074</v>
      </c>
      <c r="E390" s="19" t="s">
        <v>144</v>
      </c>
      <c r="F390" s="19" t="s">
        <v>785</v>
      </c>
      <c r="G390" s="19" t="s">
        <v>2382</v>
      </c>
      <c r="H390" s="19" t="s">
        <v>1190</v>
      </c>
      <c r="I390" s="19" t="s">
        <v>2383</v>
      </c>
      <c r="J390" s="19" t="s">
        <v>2384</v>
      </c>
      <c r="K390" s="19" t="s">
        <v>98</v>
      </c>
      <c r="L390" s="19" t="s">
        <v>99</v>
      </c>
      <c r="M390" s="19"/>
      <c r="N390" s="19"/>
      <c r="O390" s="19" t="s">
        <v>2385</v>
      </c>
      <c r="P390" s="19" t="s">
        <v>1472</v>
      </c>
      <c r="Q390" s="19" t="s">
        <v>1894</v>
      </c>
      <c r="R390" s="19" t="s">
        <v>1885</v>
      </c>
      <c r="S390" s="19" t="s">
        <v>1374</v>
      </c>
      <c r="T390" s="19" t="s">
        <v>1375</v>
      </c>
      <c r="U390" s="19">
        <v>4915327</v>
      </c>
      <c r="V390" s="19" t="s">
        <v>106</v>
      </c>
      <c r="W390" s="19">
        <v>120</v>
      </c>
      <c r="X390" s="19"/>
      <c r="Y390" s="19"/>
      <c r="Z390" s="19"/>
      <c r="AA390" s="19"/>
      <c r="AB390" s="19">
        <v>590</v>
      </c>
      <c r="AC390" s="19">
        <v>262</v>
      </c>
      <c r="AD390" s="19" t="s">
        <v>107</v>
      </c>
      <c r="AE390" s="19" t="s">
        <v>108</v>
      </c>
      <c r="AF390" s="19" t="s">
        <v>108</v>
      </c>
      <c r="AG390" s="19" t="s">
        <v>108</v>
      </c>
      <c r="AH390" s="19"/>
      <c r="AI390" s="19" t="s">
        <v>108</v>
      </c>
      <c r="AJ390" s="11"/>
    </row>
    <row r="391" s="2" customFormat="1" ht="164" customHeight="1" spans="1:36">
      <c r="A391" s="14"/>
      <c r="B391" s="15"/>
      <c r="C391" s="19" t="s">
        <v>2386</v>
      </c>
      <c r="D391" s="19" t="s">
        <v>2177</v>
      </c>
      <c r="E391" s="19" t="s">
        <v>92</v>
      </c>
      <c r="F391" s="19" t="s">
        <v>1253</v>
      </c>
      <c r="G391" s="19" t="s">
        <v>2387</v>
      </c>
      <c r="H391" s="19" t="s">
        <v>1190</v>
      </c>
      <c r="I391" s="19" t="s">
        <v>2388</v>
      </c>
      <c r="J391" s="19" t="s">
        <v>2389</v>
      </c>
      <c r="K391" s="19" t="s">
        <v>98</v>
      </c>
      <c r="L391" s="19" t="s">
        <v>99</v>
      </c>
      <c r="M391" s="19"/>
      <c r="N391" s="19"/>
      <c r="O391" s="19" t="s">
        <v>2390</v>
      </c>
      <c r="P391" s="19" t="s">
        <v>1472</v>
      </c>
      <c r="Q391" s="19" t="s">
        <v>1902</v>
      </c>
      <c r="R391" s="19" t="s">
        <v>1885</v>
      </c>
      <c r="S391" s="19" t="s">
        <v>403</v>
      </c>
      <c r="T391" s="19" t="s">
        <v>1439</v>
      </c>
      <c r="U391" s="19">
        <v>4978033</v>
      </c>
      <c r="V391" s="19" t="s">
        <v>106</v>
      </c>
      <c r="W391" s="19">
        <v>240</v>
      </c>
      <c r="X391" s="19"/>
      <c r="Y391" s="19"/>
      <c r="Z391" s="19"/>
      <c r="AA391" s="19"/>
      <c r="AB391" s="19">
        <v>307</v>
      </c>
      <c r="AC391" s="19">
        <v>105</v>
      </c>
      <c r="AD391" s="19" t="s">
        <v>107</v>
      </c>
      <c r="AE391" s="19" t="s">
        <v>108</v>
      </c>
      <c r="AF391" s="19" t="s">
        <v>108</v>
      </c>
      <c r="AG391" s="19" t="s">
        <v>108</v>
      </c>
      <c r="AH391" s="19"/>
      <c r="AI391" s="19" t="s">
        <v>108</v>
      </c>
      <c r="AJ391" s="11"/>
    </row>
    <row r="392" s="2" customFormat="1" ht="164" customHeight="1" spans="1:36">
      <c r="A392" s="14"/>
      <c r="B392" s="15"/>
      <c r="C392" s="19" t="s">
        <v>2391</v>
      </c>
      <c r="D392" s="19" t="s">
        <v>2301</v>
      </c>
      <c r="E392" s="19" t="s">
        <v>92</v>
      </c>
      <c r="F392" s="19" t="s">
        <v>407</v>
      </c>
      <c r="G392" s="19" t="s">
        <v>2392</v>
      </c>
      <c r="H392" s="19" t="s">
        <v>1190</v>
      </c>
      <c r="I392" s="19" t="s">
        <v>2393</v>
      </c>
      <c r="J392" s="19" t="s">
        <v>2394</v>
      </c>
      <c r="K392" s="19" t="s">
        <v>98</v>
      </c>
      <c r="L392" s="19" t="s">
        <v>99</v>
      </c>
      <c r="M392" s="19"/>
      <c r="N392" s="19"/>
      <c r="O392" s="19" t="s">
        <v>2395</v>
      </c>
      <c r="P392" s="19" t="s">
        <v>1472</v>
      </c>
      <c r="Q392" s="19" t="s">
        <v>1910</v>
      </c>
      <c r="R392" s="19" t="s">
        <v>1885</v>
      </c>
      <c r="S392" s="19" t="s">
        <v>403</v>
      </c>
      <c r="T392" s="19" t="s">
        <v>1439</v>
      </c>
      <c r="U392" s="19">
        <v>4978033</v>
      </c>
      <c r="V392" s="19" t="s">
        <v>106</v>
      </c>
      <c r="W392" s="19">
        <v>96</v>
      </c>
      <c r="X392" s="19"/>
      <c r="Y392" s="19"/>
      <c r="Z392" s="19"/>
      <c r="AA392" s="19"/>
      <c r="AB392" s="24">
        <v>120</v>
      </c>
      <c r="AC392" s="24">
        <v>76</v>
      </c>
      <c r="AD392" s="19" t="s">
        <v>107</v>
      </c>
      <c r="AE392" s="19" t="s">
        <v>108</v>
      </c>
      <c r="AF392" s="19" t="s">
        <v>108</v>
      </c>
      <c r="AG392" s="19" t="s">
        <v>108</v>
      </c>
      <c r="AH392" s="19"/>
      <c r="AI392" s="19" t="s">
        <v>108</v>
      </c>
      <c r="AJ392" s="11"/>
    </row>
    <row r="393" s="2" customFormat="1" ht="164" customHeight="1" spans="1:36">
      <c r="A393" s="14"/>
      <c r="B393" s="15"/>
      <c r="C393" s="19" t="s">
        <v>2396</v>
      </c>
      <c r="D393" s="19" t="s">
        <v>2327</v>
      </c>
      <c r="E393" s="19" t="s">
        <v>92</v>
      </c>
      <c r="F393" s="19" t="s">
        <v>407</v>
      </c>
      <c r="G393" s="19" t="s">
        <v>2397</v>
      </c>
      <c r="H393" s="19" t="s">
        <v>1190</v>
      </c>
      <c r="I393" s="19" t="s">
        <v>2398</v>
      </c>
      <c r="J393" s="19" t="s">
        <v>2399</v>
      </c>
      <c r="K393" s="19" t="s">
        <v>98</v>
      </c>
      <c r="L393" s="19" t="s">
        <v>99</v>
      </c>
      <c r="M393" s="19"/>
      <c r="N393" s="19"/>
      <c r="O393" s="19" t="s">
        <v>2400</v>
      </c>
      <c r="P393" s="19" t="s">
        <v>1472</v>
      </c>
      <c r="Q393" s="19" t="s">
        <v>103</v>
      </c>
      <c r="R393" s="19" t="s">
        <v>1885</v>
      </c>
      <c r="S393" s="19" t="s">
        <v>403</v>
      </c>
      <c r="T393" s="19" t="s">
        <v>1439</v>
      </c>
      <c r="U393" s="19">
        <v>4978033</v>
      </c>
      <c r="V393" s="19" t="s">
        <v>106</v>
      </c>
      <c r="W393" s="19">
        <v>128</v>
      </c>
      <c r="X393" s="19"/>
      <c r="Y393" s="19"/>
      <c r="Z393" s="19"/>
      <c r="AA393" s="19"/>
      <c r="AB393" s="24">
        <v>116</v>
      </c>
      <c r="AC393" s="24">
        <v>69</v>
      </c>
      <c r="AD393" s="19" t="s">
        <v>107</v>
      </c>
      <c r="AE393" s="19" t="s">
        <v>108</v>
      </c>
      <c r="AF393" s="19" t="s">
        <v>108</v>
      </c>
      <c r="AG393" s="19" t="s">
        <v>108</v>
      </c>
      <c r="AH393" s="19"/>
      <c r="AI393" s="19" t="s">
        <v>108</v>
      </c>
      <c r="AJ393" s="11"/>
    </row>
    <row r="394" s="2" customFormat="1" ht="164" customHeight="1" spans="1:36">
      <c r="A394" s="14"/>
      <c r="B394" s="15"/>
      <c r="C394" s="19" t="s">
        <v>2401</v>
      </c>
      <c r="D394" s="19" t="s">
        <v>2095</v>
      </c>
      <c r="E394" s="19" t="s">
        <v>92</v>
      </c>
      <c r="F394" s="19" t="s">
        <v>2402</v>
      </c>
      <c r="G394" s="19" t="s">
        <v>2403</v>
      </c>
      <c r="H394" s="19" t="s">
        <v>1190</v>
      </c>
      <c r="I394" s="19" t="s">
        <v>2404</v>
      </c>
      <c r="J394" s="19" t="s">
        <v>2405</v>
      </c>
      <c r="K394" s="19" t="s">
        <v>98</v>
      </c>
      <c r="L394" s="19" t="s">
        <v>99</v>
      </c>
      <c r="M394" s="19"/>
      <c r="N394" s="19"/>
      <c r="O394" s="19" t="s">
        <v>2406</v>
      </c>
      <c r="P394" s="19" t="s">
        <v>1472</v>
      </c>
      <c r="Q394" s="19" t="s">
        <v>1894</v>
      </c>
      <c r="R394" s="19" t="s">
        <v>1885</v>
      </c>
      <c r="S394" s="19" t="s">
        <v>403</v>
      </c>
      <c r="T394" s="19" t="s">
        <v>1439</v>
      </c>
      <c r="U394" s="19">
        <v>4978033</v>
      </c>
      <c r="V394" s="19" t="s">
        <v>106</v>
      </c>
      <c r="W394" s="19">
        <v>160</v>
      </c>
      <c r="X394" s="19"/>
      <c r="Y394" s="19"/>
      <c r="Z394" s="19"/>
      <c r="AA394" s="19"/>
      <c r="AB394" s="19">
        <v>234</v>
      </c>
      <c r="AC394" s="19">
        <v>92</v>
      </c>
      <c r="AD394" s="19" t="s">
        <v>107</v>
      </c>
      <c r="AE394" s="19" t="s">
        <v>108</v>
      </c>
      <c r="AF394" s="19" t="s">
        <v>107</v>
      </c>
      <c r="AG394" s="19" t="s">
        <v>108</v>
      </c>
      <c r="AH394" s="19"/>
      <c r="AI394" s="19" t="s">
        <v>108</v>
      </c>
      <c r="AJ394" s="11"/>
    </row>
    <row r="395" s="2" customFormat="1" ht="164" customHeight="1" spans="1:36">
      <c r="A395" s="14"/>
      <c r="B395" s="15"/>
      <c r="C395" s="19" t="s">
        <v>2407</v>
      </c>
      <c r="D395" s="19" t="s">
        <v>2408</v>
      </c>
      <c r="E395" s="19" t="s">
        <v>92</v>
      </c>
      <c r="F395" s="19" t="s">
        <v>2409</v>
      </c>
      <c r="G395" s="19" t="s">
        <v>2410</v>
      </c>
      <c r="H395" s="19" t="s">
        <v>1190</v>
      </c>
      <c r="I395" s="19" t="s">
        <v>2411</v>
      </c>
      <c r="J395" s="19" t="s">
        <v>2412</v>
      </c>
      <c r="K395" s="19" t="s">
        <v>98</v>
      </c>
      <c r="L395" s="19" t="s">
        <v>99</v>
      </c>
      <c r="M395" s="19"/>
      <c r="N395" s="19"/>
      <c r="O395" s="19" t="s">
        <v>1854</v>
      </c>
      <c r="P395" s="19" t="s">
        <v>1472</v>
      </c>
      <c r="Q395" s="19" t="s">
        <v>1902</v>
      </c>
      <c r="R395" s="19" t="s">
        <v>1885</v>
      </c>
      <c r="S395" s="19" t="s">
        <v>403</v>
      </c>
      <c r="T395" s="19" t="s">
        <v>1439</v>
      </c>
      <c r="U395" s="19">
        <v>4978033</v>
      </c>
      <c r="V395" s="19" t="s">
        <v>106</v>
      </c>
      <c r="W395" s="19">
        <v>880</v>
      </c>
      <c r="X395" s="19"/>
      <c r="Y395" s="19"/>
      <c r="Z395" s="19"/>
      <c r="AA395" s="19"/>
      <c r="AB395" s="19">
        <v>285</v>
      </c>
      <c r="AC395" s="19">
        <v>152</v>
      </c>
      <c r="AD395" s="19" t="s">
        <v>107</v>
      </c>
      <c r="AE395" s="19" t="s">
        <v>108</v>
      </c>
      <c r="AF395" s="19" t="s">
        <v>107</v>
      </c>
      <c r="AG395" s="19" t="s">
        <v>108</v>
      </c>
      <c r="AH395" s="19"/>
      <c r="AI395" s="19" t="s">
        <v>108</v>
      </c>
      <c r="AJ395" s="11"/>
    </row>
    <row r="396" s="2" customFormat="1" ht="164" customHeight="1" spans="1:36">
      <c r="A396" s="14"/>
      <c r="B396" s="15"/>
      <c r="C396" s="19" t="s">
        <v>2413</v>
      </c>
      <c r="D396" s="19" t="s">
        <v>2414</v>
      </c>
      <c r="E396" s="19" t="s">
        <v>92</v>
      </c>
      <c r="F396" s="19" t="s">
        <v>861</v>
      </c>
      <c r="G396" s="19" t="s">
        <v>2415</v>
      </c>
      <c r="H396" s="19" t="s">
        <v>1190</v>
      </c>
      <c r="I396" s="19" t="s">
        <v>2416</v>
      </c>
      <c r="J396" s="19" t="s">
        <v>2417</v>
      </c>
      <c r="K396" s="19" t="s">
        <v>98</v>
      </c>
      <c r="L396" s="19" t="s">
        <v>99</v>
      </c>
      <c r="M396" s="19"/>
      <c r="N396" s="19"/>
      <c r="O396" s="19" t="s">
        <v>2418</v>
      </c>
      <c r="P396" s="19" t="s">
        <v>1472</v>
      </c>
      <c r="Q396" s="19" t="s">
        <v>103</v>
      </c>
      <c r="R396" s="19" t="s">
        <v>1885</v>
      </c>
      <c r="S396" s="19" t="s">
        <v>1364</v>
      </c>
      <c r="T396" s="19" t="s">
        <v>1365</v>
      </c>
      <c r="U396" s="19">
        <v>4961325</v>
      </c>
      <c r="V396" s="19" t="s">
        <v>106</v>
      </c>
      <c r="W396" s="19">
        <v>20</v>
      </c>
      <c r="X396" s="19"/>
      <c r="Y396" s="19"/>
      <c r="Z396" s="19"/>
      <c r="AA396" s="19"/>
      <c r="AB396" s="19">
        <v>294</v>
      </c>
      <c r="AC396" s="19">
        <v>115</v>
      </c>
      <c r="AD396" s="19" t="s">
        <v>107</v>
      </c>
      <c r="AE396" s="19" t="s">
        <v>108</v>
      </c>
      <c r="AF396" s="19" t="s">
        <v>107</v>
      </c>
      <c r="AG396" s="19" t="s">
        <v>108</v>
      </c>
      <c r="AH396" s="19"/>
      <c r="AI396" s="19" t="s">
        <v>108</v>
      </c>
      <c r="AJ396" s="11"/>
    </row>
    <row r="397" s="2" customFormat="1" ht="164" customHeight="1" spans="1:36">
      <c r="A397" s="14"/>
      <c r="B397" s="15"/>
      <c r="C397" s="19" t="s">
        <v>2419</v>
      </c>
      <c r="D397" s="19" t="s">
        <v>2420</v>
      </c>
      <c r="E397" s="19" t="s">
        <v>92</v>
      </c>
      <c r="F397" s="19" t="s">
        <v>1358</v>
      </c>
      <c r="G397" s="19" t="s">
        <v>2421</v>
      </c>
      <c r="H397" s="19" t="s">
        <v>1190</v>
      </c>
      <c r="I397" s="19" t="s">
        <v>2422</v>
      </c>
      <c r="J397" s="19" t="s">
        <v>2423</v>
      </c>
      <c r="K397" s="19" t="s">
        <v>98</v>
      </c>
      <c r="L397" s="19" t="s">
        <v>99</v>
      </c>
      <c r="M397" s="19"/>
      <c r="N397" s="19"/>
      <c r="O397" s="19" t="s">
        <v>2424</v>
      </c>
      <c r="P397" s="19" t="s">
        <v>1472</v>
      </c>
      <c r="Q397" s="19" t="s">
        <v>103</v>
      </c>
      <c r="R397" s="19" t="s">
        <v>1885</v>
      </c>
      <c r="S397" s="19" t="s">
        <v>1364</v>
      </c>
      <c r="T397" s="19" t="s">
        <v>1365</v>
      </c>
      <c r="U397" s="19">
        <v>4961325</v>
      </c>
      <c r="V397" s="19" t="s">
        <v>106</v>
      </c>
      <c r="W397" s="19">
        <v>216</v>
      </c>
      <c r="X397" s="19"/>
      <c r="Y397" s="19"/>
      <c r="Z397" s="19"/>
      <c r="AA397" s="19"/>
      <c r="AB397" s="19">
        <v>190</v>
      </c>
      <c r="AC397" s="19">
        <v>109</v>
      </c>
      <c r="AD397" s="19" t="s">
        <v>107</v>
      </c>
      <c r="AE397" s="19" t="s">
        <v>108</v>
      </c>
      <c r="AF397" s="19" t="s">
        <v>107</v>
      </c>
      <c r="AG397" s="19" t="s">
        <v>108</v>
      </c>
      <c r="AH397" s="19"/>
      <c r="AI397" s="19" t="s">
        <v>108</v>
      </c>
      <c r="AJ397" s="11"/>
    </row>
    <row r="398" s="2" customFormat="1" ht="164" customHeight="1" spans="1:36">
      <c r="A398" s="14"/>
      <c r="B398" s="15"/>
      <c r="C398" s="19" t="s">
        <v>2425</v>
      </c>
      <c r="D398" s="19" t="s">
        <v>2426</v>
      </c>
      <c r="E398" s="19" t="s">
        <v>92</v>
      </c>
      <c r="F398" s="19" t="s">
        <v>1206</v>
      </c>
      <c r="G398" s="19" t="s">
        <v>2427</v>
      </c>
      <c r="H398" s="19" t="s">
        <v>1190</v>
      </c>
      <c r="I398" s="19" t="s">
        <v>2428</v>
      </c>
      <c r="J398" s="19" t="s">
        <v>2429</v>
      </c>
      <c r="K398" s="19" t="s">
        <v>98</v>
      </c>
      <c r="L398" s="19" t="s">
        <v>99</v>
      </c>
      <c r="M398" s="19"/>
      <c r="N398" s="19"/>
      <c r="O398" s="19" t="s">
        <v>2430</v>
      </c>
      <c r="P398" s="19" t="s">
        <v>1996</v>
      </c>
      <c r="Q398" s="19" t="s">
        <v>103</v>
      </c>
      <c r="R398" s="19" t="s">
        <v>1885</v>
      </c>
      <c r="S398" s="19" t="s">
        <v>1364</v>
      </c>
      <c r="T398" s="19" t="s">
        <v>1365</v>
      </c>
      <c r="U398" s="19">
        <v>4961325</v>
      </c>
      <c r="V398" s="19" t="s">
        <v>106</v>
      </c>
      <c r="W398" s="19">
        <v>350</v>
      </c>
      <c r="X398" s="19"/>
      <c r="Y398" s="19"/>
      <c r="Z398" s="19"/>
      <c r="AA398" s="19"/>
      <c r="AB398" s="19">
        <v>210</v>
      </c>
      <c r="AC398" s="19">
        <v>52</v>
      </c>
      <c r="AD398" s="19" t="s">
        <v>107</v>
      </c>
      <c r="AE398" s="19" t="s">
        <v>108</v>
      </c>
      <c r="AF398" s="19" t="s">
        <v>107</v>
      </c>
      <c r="AG398" s="19" t="s">
        <v>108</v>
      </c>
      <c r="AH398" s="19"/>
      <c r="AI398" s="19" t="s">
        <v>108</v>
      </c>
      <c r="AJ398" s="11"/>
    </row>
    <row r="399" s="2" customFormat="1" ht="164" customHeight="1" spans="1:36">
      <c r="A399" s="14"/>
      <c r="B399" s="15"/>
      <c r="C399" s="19" t="s">
        <v>2431</v>
      </c>
      <c r="D399" s="19" t="s">
        <v>2074</v>
      </c>
      <c r="E399" s="19" t="s">
        <v>92</v>
      </c>
      <c r="F399" s="19" t="s">
        <v>1206</v>
      </c>
      <c r="G399" s="19" t="s">
        <v>2432</v>
      </c>
      <c r="H399" s="19" t="s">
        <v>1190</v>
      </c>
      <c r="I399" s="19" t="s">
        <v>2433</v>
      </c>
      <c r="J399" s="19" t="s">
        <v>2434</v>
      </c>
      <c r="K399" s="19" t="s">
        <v>98</v>
      </c>
      <c r="L399" s="19" t="s">
        <v>99</v>
      </c>
      <c r="M399" s="19"/>
      <c r="N399" s="19"/>
      <c r="O399" s="19" t="s">
        <v>2435</v>
      </c>
      <c r="P399" s="19" t="s">
        <v>1472</v>
      </c>
      <c r="Q399" s="19" t="s">
        <v>103</v>
      </c>
      <c r="R399" s="19" t="s">
        <v>1885</v>
      </c>
      <c r="S399" s="19" t="s">
        <v>1364</v>
      </c>
      <c r="T399" s="19" t="s">
        <v>1365</v>
      </c>
      <c r="U399" s="19">
        <v>4961325</v>
      </c>
      <c r="V399" s="19" t="s">
        <v>106</v>
      </c>
      <c r="W399" s="19">
        <v>120</v>
      </c>
      <c r="X399" s="19"/>
      <c r="Y399" s="19"/>
      <c r="Z399" s="19"/>
      <c r="AA399" s="19"/>
      <c r="AB399" s="19">
        <v>45</v>
      </c>
      <c r="AC399" s="19">
        <v>20</v>
      </c>
      <c r="AD399" s="19" t="s">
        <v>107</v>
      </c>
      <c r="AE399" s="19" t="s">
        <v>108</v>
      </c>
      <c r="AF399" s="19" t="s">
        <v>107</v>
      </c>
      <c r="AG399" s="19" t="s">
        <v>108</v>
      </c>
      <c r="AH399" s="19"/>
      <c r="AI399" s="19" t="s">
        <v>108</v>
      </c>
      <c r="AJ399" s="11"/>
    </row>
    <row r="400" s="2" customFormat="1" ht="164" customHeight="1" spans="1:36">
      <c r="A400" s="14"/>
      <c r="B400" s="15"/>
      <c r="C400" s="19" t="s">
        <v>2436</v>
      </c>
      <c r="D400" s="19" t="s">
        <v>2437</v>
      </c>
      <c r="E400" s="19" t="s">
        <v>92</v>
      </c>
      <c r="F400" s="19" t="s">
        <v>2438</v>
      </c>
      <c r="G400" s="19" t="s">
        <v>2439</v>
      </c>
      <c r="H400" s="19" t="s">
        <v>2440</v>
      </c>
      <c r="I400" s="19" t="s">
        <v>2441</v>
      </c>
      <c r="J400" s="19" t="s">
        <v>2442</v>
      </c>
      <c r="K400" s="19" t="s">
        <v>1561</v>
      </c>
      <c r="L400" s="19" t="s">
        <v>1562</v>
      </c>
      <c r="M400" s="19"/>
      <c r="N400" s="19" t="s">
        <v>2443</v>
      </c>
      <c r="O400" s="19" t="s">
        <v>2444</v>
      </c>
      <c r="P400" s="19" t="s">
        <v>119</v>
      </c>
      <c r="Q400" s="19" t="s">
        <v>467</v>
      </c>
      <c r="R400" s="19" t="s">
        <v>1564</v>
      </c>
      <c r="S400" s="19" t="s">
        <v>1448</v>
      </c>
      <c r="T400" s="19" t="s">
        <v>1449</v>
      </c>
      <c r="U400" s="19">
        <v>13571698850</v>
      </c>
      <c r="V400" s="19" t="s">
        <v>106</v>
      </c>
      <c r="W400" s="19">
        <v>110</v>
      </c>
      <c r="X400" s="19"/>
      <c r="Y400" s="19"/>
      <c r="Z400" s="19"/>
      <c r="AA400" s="19"/>
      <c r="AB400" s="19">
        <v>2622</v>
      </c>
      <c r="AC400" s="19">
        <v>1022</v>
      </c>
      <c r="AD400" s="19" t="s">
        <v>107</v>
      </c>
      <c r="AE400" s="19" t="s">
        <v>108</v>
      </c>
      <c r="AF400" s="19" t="s">
        <v>107</v>
      </c>
      <c r="AG400" s="19" t="s">
        <v>108</v>
      </c>
      <c r="AH400" s="19"/>
      <c r="AI400" s="19" t="s">
        <v>108</v>
      </c>
      <c r="AJ400" s="19"/>
    </row>
    <row r="401" s="2" customFormat="1" ht="164" customHeight="1" spans="1:36">
      <c r="A401" s="14"/>
      <c r="B401" s="15"/>
      <c r="C401" s="19" t="s">
        <v>2445</v>
      </c>
      <c r="D401" s="19" t="s">
        <v>2446</v>
      </c>
      <c r="E401" s="19" t="s">
        <v>92</v>
      </c>
      <c r="F401" s="19" t="s">
        <v>1075</v>
      </c>
      <c r="G401" s="19" t="s">
        <v>2447</v>
      </c>
      <c r="H401" s="19" t="s">
        <v>2440</v>
      </c>
      <c r="I401" s="19" t="s">
        <v>2448</v>
      </c>
      <c r="J401" s="19" t="s">
        <v>2449</v>
      </c>
      <c r="K401" s="19" t="s">
        <v>1561</v>
      </c>
      <c r="L401" s="19" t="s">
        <v>1562</v>
      </c>
      <c r="M401" s="19"/>
      <c r="N401" s="19" t="s">
        <v>2450</v>
      </c>
      <c r="O401" s="19" t="s">
        <v>2451</v>
      </c>
      <c r="P401" s="19" t="s">
        <v>119</v>
      </c>
      <c r="Q401" s="19" t="s">
        <v>467</v>
      </c>
      <c r="R401" s="19" t="s">
        <v>1564</v>
      </c>
      <c r="S401" s="19" t="s">
        <v>1448</v>
      </c>
      <c r="T401" s="19" t="s">
        <v>1449</v>
      </c>
      <c r="U401" s="19">
        <v>13571698850</v>
      </c>
      <c r="V401" s="19" t="s">
        <v>106</v>
      </c>
      <c r="W401" s="19">
        <v>175</v>
      </c>
      <c r="X401" s="19"/>
      <c r="Y401" s="19"/>
      <c r="Z401" s="19"/>
      <c r="AA401" s="19"/>
      <c r="AB401" s="19">
        <v>218</v>
      </c>
      <c r="AC401" s="19">
        <v>52</v>
      </c>
      <c r="AD401" s="19" t="s">
        <v>107</v>
      </c>
      <c r="AE401" s="19" t="s">
        <v>108</v>
      </c>
      <c r="AF401" s="19" t="s">
        <v>107</v>
      </c>
      <c r="AG401" s="19" t="s">
        <v>108</v>
      </c>
      <c r="AH401" s="19"/>
      <c r="AI401" s="19" t="s">
        <v>108</v>
      </c>
      <c r="AJ401" s="19"/>
    </row>
    <row r="402" s="2" customFormat="1" ht="164" customHeight="1" spans="1:36">
      <c r="A402" s="14"/>
      <c r="B402" s="15"/>
      <c r="C402" s="19" t="s">
        <v>2452</v>
      </c>
      <c r="D402" s="19" t="s">
        <v>2453</v>
      </c>
      <c r="E402" s="19" t="s">
        <v>92</v>
      </c>
      <c r="F402" s="19" t="s">
        <v>480</v>
      </c>
      <c r="G402" s="19" t="s">
        <v>2454</v>
      </c>
      <c r="H402" s="19" t="s">
        <v>2440</v>
      </c>
      <c r="I402" s="19" t="s">
        <v>2455</v>
      </c>
      <c r="J402" s="19" t="s">
        <v>2399</v>
      </c>
      <c r="K402" s="19" t="s">
        <v>1561</v>
      </c>
      <c r="L402" s="19" t="s">
        <v>1562</v>
      </c>
      <c r="M402" s="19"/>
      <c r="N402" s="19" t="s">
        <v>2456</v>
      </c>
      <c r="O402" s="19" t="s">
        <v>2457</v>
      </c>
      <c r="P402" s="19" t="s">
        <v>119</v>
      </c>
      <c r="Q402" s="19" t="s">
        <v>467</v>
      </c>
      <c r="R402" s="19" t="s">
        <v>1564</v>
      </c>
      <c r="S402" s="19" t="s">
        <v>1448</v>
      </c>
      <c r="T402" s="19" t="s">
        <v>1449</v>
      </c>
      <c r="U402" s="19">
        <v>13571698850</v>
      </c>
      <c r="V402" s="19" t="s">
        <v>106</v>
      </c>
      <c r="W402" s="19">
        <v>122</v>
      </c>
      <c r="X402" s="19"/>
      <c r="Y402" s="19"/>
      <c r="Z402" s="19"/>
      <c r="AA402" s="19"/>
      <c r="AB402" s="19">
        <v>180</v>
      </c>
      <c r="AC402" s="19">
        <v>21</v>
      </c>
      <c r="AD402" s="19" t="s">
        <v>107</v>
      </c>
      <c r="AE402" s="19" t="s">
        <v>108</v>
      </c>
      <c r="AF402" s="19" t="s">
        <v>107</v>
      </c>
      <c r="AG402" s="19" t="s">
        <v>108</v>
      </c>
      <c r="AH402" s="19"/>
      <c r="AI402" s="19" t="s">
        <v>108</v>
      </c>
      <c r="AJ402" s="19"/>
    </row>
    <row r="403" s="2" customFormat="1" ht="164" customHeight="1" spans="1:36">
      <c r="A403" s="14"/>
      <c r="B403" s="15"/>
      <c r="C403" s="19" t="s">
        <v>2458</v>
      </c>
      <c r="D403" s="19" t="s">
        <v>2459</v>
      </c>
      <c r="E403" s="19" t="s">
        <v>92</v>
      </c>
      <c r="F403" s="19" t="s">
        <v>1019</v>
      </c>
      <c r="G403" s="19" t="s">
        <v>2460</v>
      </c>
      <c r="H403" s="19" t="s">
        <v>2440</v>
      </c>
      <c r="I403" s="19" t="s">
        <v>2461</v>
      </c>
      <c r="J403" s="19" t="s">
        <v>2405</v>
      </c>
      <c r="K403" s="19" t="s">
        <v>1561</v>
      </c>
      <c r="L403" s="19" t="s">
        <v>1562</v>
      </c>
      <c r="M403" s="19"/>
      <c r="N403" s="19" t="s">
        <v>2462</v>
      </c>
      <c r="O403" s="19" t="s">
        <v>2463</v>
      </c>
      <c r="P403" s="19" t="s">
        <v>119</v>
      </c>
      <c r="Q403" s="19" t="s">
        <v>467</v>
      </c>
      <c r="R403" s="19" t="s">
        <v>1564</v>
      </c>
      <c r="S403" s="19" t="s">
        <v>1448</v>
      </c>
      <c r="T403" s="19" t="s">
        <v>1449</v>
      </c>
      <c r="U403" s="19">
        <v>13571698850</v>
      </c>
      <c r="V403" s="19" t="s">
        <v>106</v>
      </c>
      <c r="W403" s="19">
        <v>201</v>
      </c>
      <c r="X403" s="19"/>
      <c r="Y403" s="19"/>
      <c r="Z403" s="19"/>
      <c r="AA403" s="19"/>
      <c r="AB403" s="19">
        <v>152</v>
      </c>
      <c r="AC403" s="19">
        <v>30</v>
      </c>
      <c r="AD403" s="19" t="s">
        <v>107</v>
      </c>
      <c r="AE403" s="19" t="s">
        <v>108</v>
      </c>
      <c r="AF403" s="19" t="s">
        <v>107</v>
      </c>
      <c r="AG403" s="19" t="s">
        <v>108</v>
      </c>
      <c r="AH403" s="19"/>
      <c r="AI403" s="19" t="s">
        <v>108</v>
      </c>
      <c r="AJ403" s="19"/>
    </row>
    <row r="404" s="2" customFormat="1" ht="164" customHeight="1" spans="1:36">
      <c r="A404" s="14"/>
      <c r="B404" s="15"/>
      <c r="C404" s="19" t="s">
        <v>2464</v>
      </c>
      <c r="D404" s="19" t="s">
        <v>2465</v>
      </c>
      <c r="E404" s="19" t="s">
        <v>92</v>
      </c>
      <c r="F404" s="19" t="s">
        <v>2466</v>
      </c>
      <c r="G404" s="19" t="s">
        <v>2467</v>
      </c>
      <c r="H404" s="19" t="s">
        <v>2468</v>
      </c>
      <c r="I404" s="19" t="s">
        <v>2469</v>
      </c>
      <c r="J404" s="19" t="s">
        <v>2394</v>
      </c>
      <c r="K404" s="19" t="s">
        <v>1561</v>
      </c>
      <c r="L404" s="19" t="s">
        <v>1562</v>
      </c>
      <c r="M404" s="19"/>
      <c r="N404" s="19" t="s">
        <v>2470</v>
      </c>
      <c r="O404" s="19" t="s">
        <v>2471</v>
      </c>
      <c r="P404" s="19" t="s">
        <v>119</v>
      </c>
      <c r="Q404" s="19" t="s">
        <v>467</v>
      </c>
      <c r="R404" s="19" t="s">
        <v>1564</v>
      </c>
      <c r="S404" s="19" t="s">
        <v>1448</v>
      </c>
      <c r="T404" s="19" t="s">
        <v>1449</v>
      </c>
      <c r="U404" s="19">
        <v>13571698850</v>
      </c>
      <c r="V404" s="19" t="s">
        <v>106</v>
      </c>
      <c r="W404" s="19">
        <v>50</v>
      </c>
      <c r="X404" s="19"/>
      <c r="Y404" s="19"/>
      <c r="Z404" s="19"/>
      <c r="AA404" s="19"/>
      <c r="AB404" s="19">
        <v>69</v>
      </c>
      <c r="AC404" s="19">
        <v>9</v>
      </c>
      <c r="AD404" s="19" t="s">
        <v>107</v>
      </c>
      <c r="AE404" s="19" t="s">
        <v>108</v>
      </c>
      <c r="AF404" s="19" t="s">
        <v>107</v>
      </c>
      <c r="AG404" s="19" t="s">
        <v>108</v>
      </c>
      <c r="AH404" s="19"/>
      <c r="AI404" s="19" t="s">
        <v>108</v>
      </c>
      <c r="AJ404" s="19"/>
    </row>
    <row r="405" s="2" customFormat="1" ht="164" customHeight="1" spans="1:36">
      <c r="A405" s="14"/>
      <c r="B405" s="15"/>
      <c r="C405" s="19" t="s">
        <v>2472</v>
      </c>
      <c r="D405" s="19" t="s">
        <v>2473</v>
      </c>
      <c r="E405" s="19" t="s">
        <v>92</v>
      </c>
      <c r="F405" s="19" t="s">
        <v>868</v>
      </c>
      <c r="G405" s="19" t="s">
        <v>2474</v>
      </c>
      <c r="H405" s="19" t="s">
        <v>2440</v>
      </c>
      <c r="I405" s="19" t="s">
        <v>2475</v>
      </c>
      <c r="J405" s="19" t="s">
        <v>2476</v>
      </c>
      <c r="K405" s="19" t="s">
        <v>2477</v>
      </c>
      <c r="L405" s="19" t="s">
        <v>1562</v>
      </c>
      <c r="M405" s="19"/>
      <c r="N405" s="19" t="s">
        <v>2443</v>
      </c>
      <c r="O405" s="19" t="s">
        <v>2478</v>
      </c>
      <c r="P405" s="19" t="s">
        <v>119</v>
      </c>
      <c r="Q405" s="19" t="s">
        <v>467</v>
      </c>
      <c r="R405" s="19" t="s">
        <v>1564</v>
      </c>
      <c r="S405" s="19" t="s">
        <v>1364</v>
      </c>
      <c r="T405" s="19" t="s">
        <v>1365</v>
      </c>
      <c r="U405" s="19">
        <v>15399161151</v>
      </c>
      <c r="V405" s="19" t="s">
        <v>106</v>
      </c>
      <c r="W405" s="19">
        <v>55</v>
      </c>
      <c r="X405" s="19"/>
      <c r="Y405" s="19"/>
      <c r="Z405" s="19"/>
      <c r="AA405" s="19"/>
      <c r="AB405" s="19">
        <v>10</v>
      </c>
      <c r="AC405" s="19">
        <v>38</v>
      </c>
      <c r="AD405" s="19" t="s">
        <v>107</v>
      </c>
      <c r="AE405" s="19" t="s">
        <v>108</v>
      </c>
      <c r="AF405" s="19" t="s">
        <v>107</v>
      </c>
      <c r="AG405" s="19" t="s">
        <v>108</v>
      </c>
      <c r="AH405" s="19"/>
      <c r="AI405" s="19" t="s">
        <v>108</v>
      </c>
      <c r="AJ405" s="19"/>
    </row>
    <row r="406" s="2" customFormat="1" ht="164" customHeight="1" spans="1:36">
      <c r="A406" s="14"/>
      <c r="B406" s="15"/>
      <c r="C406" s="19" t="s">
        <v>2479</v>
      </c>
      <c r="D406" s="19" t="s">
        <v>2480</v>
      </c>
      <c r="E406" s="19" t="s">
        <v>92</v>
      </c>
      <c r="F406" s="19" t="s">
        <v>2481</v>
      </c>
      <c r="G406" s="19" t="s">
        <v>2482</v>
      </c>
      <c r="H406" s="19" t="s">
        <v>2440</v>
      </c>
      <c r="I406" s="19" t="s">
        <v>2483</v>
      </c>
      <c r="J406" s="19" t="s">
        <v>2484</v>
      </c>
      <c r="K406" s="19" t="s">
        <v>1561</v>
      </c>
      <c r="L406" s="19" t="s">
        <v>1562</v>
      </c>
      <c r="M406" s="19"/>
      <c r="N406" s="19" t="s">
        <v>2485</v>
      </c>
      <c r="O406" s="19" t="s">
        <v>2486</v>
      </c>
      <c r="P406" s="19" t="s">
        <v>119</v>
      </c>
      <c r="Q406" s="19" t="s">
        <v>467</v>
      </c>
      <c r="R406" s="19" t="s">
        <v>1564</v>
      </c>
      <c r="S406" s="19" t="s">
        <v>1456</v>
      </c>
      <c r="T406" s="19" t="s">
        <v>1457</v>
      </c>
      <c r="U406" s="19">
        <v>18909165059</v>
      </c>
      <c r="V406" s="19" t="s">
        <v>106</v>
      </c>
      <c r="W406" s="19">
        <v>149</v>
      </c>
      <c r="X406" s="19"/>
      <c r="Y406" s="19"/>
      <c r="Z406" s="19"/>
      <c r="AA406" s="19"/>
      <c r="AB406" s="19">
        <v>211</v>
      </c>
      <c r="AC406" s="19">
        <v>80</v>
      </c>
      <c r="AD406" s="19" t="s">
        <v>107</v>
      </c>
      <c r="AE406" s="19" t="s">
        <v>108</v>
      </c>
      <c r="AF406" s="19" t="s">
        <v>107</v>
      </c>
      <c r="AG406" s="19" t="s">
        <v>108</v>
      </c>
      <c r="AH406" s="19"/>
      <c r="AI406" s="19" t="s">
        <v>108</v>
      </c>
      <c r="AJ406" s="19"/>
    </row>
    <row r="407" s="2" customFormat="1" ht="164" customHeight="1" spans="1:36">
      <c r="A407" s="14"/>
      <c r="B407" s="15"/>
      <c r="C407" s="19" t="s">
        <v>2487</v>
      </c>
      <c r="D407" s="19" t="s">
        <v>2488</v>
      </c>
      <c r="E407" s="19" t="s">
        <v>92</v>
      </c>
      <c r="F407" s="19" t="s">
        <v>922</v>
      </c>
      <c r="G407" s="19" t="s">
        <v>2489</v>
      </c>
      <c r="H407" s="19" t="s">
        <v>2440</v>
      </c>
      <c r="I407" s="19" t="s">
        <v>2490</v>
      </c>
      <c r="J407" s="19" t="s">
        <v>2491</v>
      </c>
      <c r="K407" s="19" t="s">
        <v>1561</v>
      </c>
      <c r="L407" s="19" t="s">
        <v>1562</v>
      </c>
      <c r="M407" s="19"/>
      <c r="N407" s="19" t="s">
        <v>2492</v>
      </c>
      <c r="O407" s="19" t="s">
        <v>2493</v>
      </c>
      <c r="P407" s="19" t="s">
        <v>119</v>
      </c>
      <c r="Q407" s="19" t="s">
        <v>467</v>
      </c>
      <c r="R407" s="19" t="s">
        <v>1564</v>
      </c>
      <c r="S407" s="19" t="s">
        <v>2224</v>
      </c>
      <c r="T407" s="19" t="s">
        <v>2225</v>
      </c>
      <c r="U407" s="19">
        <v>15291638820</v>
      </c>
      <c r="V407" s="19" t="s">
        <v>106</v>
      </c>
      <c r="W407" s="19">
        <v>212</v>
      </c>
      <c r="X407" s="19"/>
      <c r="Y407" s="19"/>
      <c r="Z407" s="19"/>
      <c r="AA407" s="19"/>
      <c r="AB407" s="19">
        <v>123</v>
      </c>
      <c r="AC407" s="19">
        <v>57</v>
      </c>
      <c r="AD407" s="19" t="s">
        <v>107</v>
      </c>
      <c r="AE407" s="19" t="s">
        <v>108</v>
      </c>
      <c r="AF407" s="19" t="s">
        <v>107</v>
      </c>
      <c r="AG407" s="19" t="s">
        <v>108</v>
      </c>
      <c r="AH407" s="19"/>
      <c r="AI407" s="19" t="s">
        <v>108</v>
      </c>
      <c r="AJ407" s="19"/>
    </row>
    <row r="408" s="2" customFormat="1" ht="164" customHeight="1" spans="1:36">
      <c r="A408" s="14"/>
      <c r="B408" s="15"/>
      <c r="C408" s="19" t="s">
        <v>2494</v>
      </c>
      <c r="D408" s="19" t="s">
        <v>2495</v>
      </c>
      <c r="E408" s="19" t="s">
        <v>92</v>
      </c>
      <c r="F408" s="19" t="s">
        <v>2496</v>
      </c>
      <c r="G408" s="19" t="s">
        <v>2497</v>
      </c>
      <c r="H408" s="19" t="s">
        <v>2440</v>
      </c>
      <c r="I408" s="19" t="s">
        <v>2498</v>
      </c>
      <c r="J408" s="19" t="s">
        <v>2394</v>
      </c>
      <c r="K408" s="19" t="s">
        <v>1561</v>
      </c>
      <c r="L408" s="19" t="s">
        <v>1562</v>
      </c>
      <c r="M408" s="19"/>
      <c r="N408" s="19" t="s">
        <v>2499</v>
      </c>
      <c r="O408" s="19" t="s">
        <v>2500</v>
      </c>
      <c r="P408" s="19" t="s">
        <v>119</v>
      </c>
      <c r="Q408" s="19" t="s">
        <v>467</v>
      </c>
      <c r="R408" s="19" t="s">
        <v>1564</v>
      </c>
      <c r="S408" s="19" t="s">
        <v>1473</v>
      </c>
      <c r="T408" s="19" t="s">
        <v>1474</v>
      </c>
      <c r="U408" s="19">
        <v>13709169883</v>
      </c>
      <c r="V408" s="19" t="s">
        <v>106</v>
      </c>
      <c r="W408" s="19">
        <v>201</v>
      </c>
      <c r="X408" s="19"/>
      <c r="Y408" s="19"/>
      <c r="Z408" s="19"/>
      <c r="AA408" s="19"/>
      <c r="AB408" s="19">
        <v>160</v>
      </c>
      <c r="AC408" s="19">
        <v>26</v>
      </c>
      <c r="AD408" s="19" t="s">
        <v>107</v>
      </c>
      <c r="AE408" s="19" t="s">
        <v>108</v>
      </c>
      <c r="AF408" s="19" t="s">
        <v>108</v>
      </c>
      <c r="AG408" s="19" t="s">
        <v>108</v>
      </c>
      <c r="AH408" s="19"/>
      <c r="AI408" s="19" t="s">
        <v>108</v>
      </c>
      <c r="AJ408" s="19"/>
    </row>
    <row r="409" s="2" customFormat="1" ht="164" customHeight="1" spans="1:36">
      <c r="A409" s="14"/>
      <c r="B409" s="15"/>
      <c r="C409" s="19" t="s">
        <v>2501</v>
      </c>
      <c r="D409" s="19" t="s">
        <v>2502</v>
      </c>
      <c r="E409" s="19" t="s">
        <v>92</v>
      </c>
      <c r="F409" s="19" t="s">
        <v>2496</v>
      </c>
      <c r="G409" s="19" t="s">
        <v>2503</v>
      </c>
      <c r="H409" s="19" t="s">
        <v>2440</v>
      </c>
      <c r="I409" s="19" t="s">
        <v>2504</v>
      </c>
      <c r="J409" s="19" t="s">
        <v>2505</v>
      </c>
      <c r="K409" s="19" t="s">
        <v>1561</v>
      </c>
      <c r="L409" s="19" t="s">
        <v>1562</v>
      </c>
      <c r="M409" s="19"/>
      <c r="N409" s="19" t="s">
        <v>2506</v>
      </c>
      <c r="O409" s="19" t="s">
        <v>2507</v>
      </c>
      <c r="P409" s="19" t="s">
        <v>119</v>
      </c>
      <c r="Q409" s="19" t="s">
        <v>467</v>
      </c>
      <c r="R409" s="19" t="s">
        <v>1564</v>
      </c>
      <c r="S409" s="19" t="s">
        <v>1473</v>
      </c>
      <c r="T409" s="19" t="s">
        <v>1474</v>
      </c>
      <c r="U409" s="19">
        <v>13709169883</v>
      </c>
      <c r="V409" s="19" t="s">
        <v>106</v>
      </c>
      <c r="W409" s="19">
        <v>70</v>
      </c>
      <c r="X409" s="19"/>
      <c r="Y409" s="19"/>
      <c r="Z409" s="19"/>
      <c r="AA409" s="19"/>
      <c r="AB409" s="19">
        <v>130</v>
      </c>
      <c r="AC409" s="19">
        <v>18</v>
      </c>
      <c r="AD409" s="19" t="s">
        <v>107</v>
      </c>
      <c r="AE409" s="19" t="s">
        <v>107</v>
      </c>
      <c r="AF409" s="19" t="s">
        <v>108</v>
      </c>
      <c r="AG409" s="19" t="s">
        <v>108</v>
      </c>
      <c r="AH409" s="19"/>
      <c r="AI409" s="19" t="s">
        <v>108</v>
      </c>
      <c r="AJ409" s="19"/>
    </row>
    <row r="410" s="2" customFormat="1" ht="164" customHeight="1" spans="1:36">
      <c r="A410" s="14"/>
      <c r="B410" s="15"/>
      <c r="C410" s="19" t="s">
        <v>2508</v>
      </c>
      <c r="D410" s="19" t="s">
        <v>2509</v>
      </c>
      <c r="E410" s="19" t="s">
        <v>92</v>
      </c>
      <c r="F410" s="19" t="s">
        <v>2510</v>
      </c>
      <c r="G410" s="19" t="s">
        <v>2511</v>
      </c>
      <c r="H410" s="19" t="s">
        <v>2440</v>
      </c>
      <c r="I410" s="19" t="s">
        <v>2512</v>
      </c>
      <c r="J410" s="19" t="s">
        <v>2513</v>
      </c>
      <c r="K410" s="19" t="s">
        <v>1561</v>
      </c>
      <c r="L410" s="19" t="s">
        <v>1562</v>
      </c>
      <c r="M410" s="19"/>
      <c r="N410" s="19" t="s">
        <v>2514</v>
      </c>
      <c r="O410" s="19" t="s">
        <v>2515</v>
      </c>
      <c r="P410" s="19" t="s">
        <v>119</v>
      </c>
      <c r="Q410" s="19" t="s">
        <v>467</v>
      </c>
      <c r="R410" s="19" t="s">
        <v>1564</v>
      </c>
      <c r="S410" s="19" t="s">
        <v>403</v>
      </c>
      <c r="T410" s="19" t="s">
        <v>1439</v>
      </c>
      <c r="U410" s="19">
        <v>13630261032</v>
      </c>
      <c r="V410" s="19" t="s">
        <v>106</v>
      </c>
      <c r="W410" s="19">
        <v>15</v>
      </c>
      <c r="X410" s="19"/>
      <c r="Y410" s="19"/>
      <c r="Z410" s="19"/>
      <c r="AA410" s="19"/>
      <c r="AB410" s="19">
        <v>175</v>
      </c>
      <c r="AC410" s="19">
        <v>79</v>
      </c>
      <c r="AD410" s="19" t="s">
        <v>107</v>
      </c>
      <c r="AE410" s="19" t="s">
        <v>108</v>
      </c>
      <c r="AF410" s="19" t="s">
        <v>108</v>
      </c>
      <c r="AG410" s="19" t="s">
        <v>108</v>
      </c>
      <c r="AH410" s="19"/>
      <c r="AI410" s="19" t="s">
        <v>108</v>
      </c>
      <c r="AJ410" s="19"/>
    </row>
    <row r="411" s="2" customFormat="1" ht="164" customHeight="1" spans="1:36">
      <c r="A411" s="14"/>
      <c r="B411" s="15"/>
      <c r="C411" s="19" t="s">
        <v>2516</v>
      </c>
      <c r="D411" s="19" t="s">
        <v>2517</v>
      </c>
      <c r="E411" s="19" t="s">
        <v>92</v>
      </c>
      <c r="F411" s="19" t="s">
        <v>2518</v>
      </c>
      <c r="G411" s="19" t="s">
        <v>2519</v>
      </c>
      <c r="H411" s="19" t="s">
        <v>2440</v>
      </c>
      <c r="I411" s="19" t="s">
        <v>2520</v>
      </c>
      <c r="J411" s="19" t="s">
        <v>2394</v>
      </c>
      <c r="K411" s="19" t="s">
        <v>1561</v>
      </c>
      <c r="L411" s="19" t="s">
        <v>1562</v>
      </c>
      <c r="M411" s="19"/>
      <c r="N411" s="19" t="s">
        <v>2443</v>
      </c>
      <c r="O411" s="19" t="s">
        <v>2521</v>
      </c>
      <c r="P411" s="19" t="s">
        <v>119</v>
      </c>
      <c r="Q411" s="19" t="s">
        <v>467</v>
      </c>
      <c r="R411" s="19" t="s">
        <v>1564</v>
      </c>
      <c r="S411" s="19" t="s">
        <v>403</v>
      </c>
      <c r="T411" s="19" t="s">
        <v>1439</v>
      </c>
      <c r="U411" s="19">
        <v>13630261032</v>
      </c>
      <c r="V411" s="19" t="s">
        <v>106</v>
      </c>
      <c r="W411" s="19">
        <v>85</v>
      </c>
      <c r="X411" s="19"/>
      <c r="Y411" s="19"/>
      <c r="Z411" s="19"/>
      <c r="AA411" s="19"/>
      <c r="AB411" s="19">
        <v>120</v>
      </c>
      <c r="AC411" s="19">
        <v>76</v>
      </c>
      <c r="AD411" s="19" t="s">
        <v>107</v>
      </c>
      <c r="AE411" s="19" t="s">
        <v>108</v>
      </c>
      <c r="AF411" s="19" t="s">
        <v>108</v>
      </c>
      <c r="AG411" s="19" t="s">
        <v>108</v>
      </c>
      <c r="AH411" s="19"/>
      <c r="AI411" s="19" t="s">
        <v>108</v>
      </c>
      <c r="AJ411" s="19"/>
    </row>
    <row r="412" s="2" customFormat="1" ht="164" customHeight="1" spans="1:36">
      <c r="A412" s="14"/>
      <c r="B412" s="15"/>
      <c r="C412" s="19" t="s">
        <v>2522</v>
      </c>
      <c r="D412" s="19" t="s">
        <v>2523</v>
      </c>
      <c r="E412" s="19" t="s">
        <v>92</v>
      </c>
      <c r="F412" s="19" t="s">
        <v>2524</v>
      </c>
      <c r="G412" s="19" t="s">
        <v>2525</v>
      </c>
      <c r="H412" s="19" t="s">
        <v>2440</v>
      </c>
      <c r="I412" s="19" t="s">
        <v>2526</v>
      </c>
      <c r="J412" s="19" t="s">
        <v>2527</v>
      </c>
      <c r="K412" s="19" t="s">
        <v>1561</v>
      </c>
      <c r="L412" s="19" t="s">
        <v>1562</v>
      </c>
      <c r="M412" s="19"/>
      <c r="N412" s="19" t="s">
        <v>2528</v>
      </c>
      <c r="O412" s="19" t="s">
        <v>2529</v>
      </c>
      <c r="P412" s="19" t="s">
        <v>119</v>
      </c>
      <c r="Q412" s="19" t="s">
        <v>467</v>
      </c>
      <c r="R412" s="19" t="s">
        <v>1564</v>
      </c>
      <c r="S412" s="19" t="s">
        <v>688</v>
      </c>
      <c r="T412" s="19" t="s">
        <v>2530</v>
      </c>
      <c r="U412" s="19">
        <v>13488453599</v>
      </c>
      <c r="V412" s="19" t="s">
        <v>106</v>
      </c>
      <c r="W412" s="19">
        <v>172</v>
      </c>
      <c r="X412" s="19"/>
      <c r="Y412" s="19"/>
      <c r="Z412" s="19"/>
      <c r="AA412" s="19"/>
      <c r="AB412" s="19">
        <v>361</v>
      </c>
      <c r="AC412" s="19">
        <v>113</v>
      </c>
      <c r="AD412" s="19" t="s">
        <v>107</v>
      </c>
      <c r="AE412" s="19" t="s">
        <v>108</v>
      </c>
      <c r="AF412" s="19" t="s">
        <v>107</v>
      </c>
      <c r="AG412" s="19" t="s">
        <v>108</v>
      </c>
      <c r="AH412" s="19"/>
      <c r="AI412" s="19" t="s">
        <v>108</v>
      </c>
      <c r="AJ412" s="19"/>
    </row>
    <row r="413" s="2" customFormat="1" ht="164" customHeight="1" spans="1:36">
      <c r="A413" s="14"/>
      <c r="B413" s="15"/>
      <c r="C413" s="19" t="s">
        <v>2531</v>
      </c>
      <c r="D413" s="19" t="s">
        <v>2532</v>
      </c>
      <c r="E413" s="19" t="s">
        <v>92</v>
      </c>
      <c r="F413" s="19" t="s">
        <v>112</v>
      </c>
      <c r="G413" s="19" t="s">
        <v>2533</v>
      </c>
      <c r="H413" s="19" t="s">
        <v>2440</v>
      </c>
      <c r="I413" s="19" t="s">
        <v>2534</v>
      </c>
      <c r="J413" s="19" t="s">
        <v>2535</v>
      </c>
      <c r="K413" s="19" t="s">
        <v>1561</v>
      </c>
      <c r="L413" s="19" t="s">
        <v>1562</v>
      </c>
      <c r="M413" s="19"/>
      <c r="N413" s="19" t="s">
        <v>2536</v>
      </c>
      <c r="O413" s="19" t="s">
        <v>2537</v>
      </c>
      <c r="P413" s="19" t="s">
        <v>119</v>
      </c>
      <c r="Q413" s="19" t="s">
        <v>467</v>
      </c>
      <c r="R413" s="19" t="s">
        <v>1564</v>
      </c>
      <c r="S413" s="19" t="s">
        <v>688</v>
      </c>
      <c r="T413" s="19" t="s">
        <v>2530</v>
      </c>
      <c r="U413" s="19">
        <v>13488453599</v>
      </c>
      <c r="V413" s="19" t="s">
        <v>106</v>
      </c>
      <c r="W413" s="19">
        <v>45</v>
      </c>
      <c r="X413" s="19"/>
      <c r="Y413" s="19"/>
      <c r="Z413" s="19"/>
      <c r="AA413" s="19"/>
      <c r="AB413" s="19">
        <v>86</v>
      </c>
      <c r="AC413" s="19">
        <v>20</v>
      </c>
      <c r="AD413" s="19" t="s">
        <v>107</v>
      </c>
      <c r="AE413" s="19" t="s">
        <v>108</v>
      </c>
      <c r="AF413" s="19" t="s">
        <v>108</v>
      </c>
      <c r="AG413" s="19" t="s">
        <v>108</v>
      </c>
      <c r="AH413" s="19"/>
      <c r="AI413" s="19" t="s">
        <v>108</v>
      </c>
      <c r="AJ413" s="19"/>
    </row>
    <row r="414" s="2" customFormat="1" ht="164" customHeight="1" spans="1:36">
      <c r="A414" s="14"/>
      <c r="B414" s="15"/>
      <c r="C414" s="19" t="s">
        <v>2538</v>
      </c>
      <c r="D414" s="19" t="s">
        <v>2539</v>
      </c>
      <c r="E414" s="19" t="s">
        <v>92</v>
      </c>
      <c r="F414" s="19" t="s">
        <v>461</v>
      </c>
      <c r="G414" s="19" t="s">
        <v>2540</v>
      </c>
      <c r="H414" s="19" t="s">
        <v>2440</v>
      </c>
      <c r="I414" s="19" t="s">
        <v>2541</v>
      </c>
      <c r="J414" s="19" t="s">
        <v>2542</v>
      </c>
      <c r="K414" s="19" t="s">
        <v>1561</v>
      </c>
      <c r="L414" s="19" t="s">
        <v>1562</v>
      </c>
      <c r="M414" s="19"/>
      <c r="N414" s="19" t="s">
        <v>2506</v>
      </c>
      <c r="O414" s="19" t="s">
        <v>2543</v>
      </c>
      <c r="P414" s="19" t="s">
        <v>119</v>
      </c>
      <c r="Q414" s="19" t="s">
        <v>467</v>
      </c>
      <c r="R414" s="19" t="s">
        <v>1564</v>
      </c>
      <c r="S414" s="19" t="s">
        <v>688</v>
      </c>
      <c r="T414" s="19" t="s">
        <v>2530</v>
      </c>
      <c r="U414" s="19">
        <v>13488453599</v>
      </c>
      <c r="V414" s="19" t="s">
        <v>106</v>
      </c>
      <c r="W414" s="19">
        <v>45</v>
      </c>
      <c r="X414" s="19"/>
      <c r="Y414" s="19"/>
      <c r="Z414" s="19"/>
      <c r="AA414" s="19"/>
      <c r="AB414" s="19">
        <v>112</v>
      </c>
      <c r="AC414" s="19">
        <v>45</v>
      </c>
      <c r="AD414" s="19" t="s">
        <v>107</v>
      </c>
      <c r="AE414" s="19" t="s">
        <v>108</v>
      </c>
      <c r="AF414" s="19" t="s">
        <v>108</v>
      </c>
      <c r="AG414" s="19" t="s">
        <v>108</v>
      </c>
      <c r="AH414" s="19"/>
      <c r="AI414" s="19" t="s">
        <v>108</v>
      </c>
      <c r="AJ414" s="19"/>
    </row>
    <row r="415" s="2" customFormat="1" ht="164" customHeight="1" spans="1:36">
      <c r="A415" s="14"/>
      <c r="B415" s="15"/>
      <c r="C415" s="19" t="s">
        <v>2544</v>
      </c>
      <c r="D415" s="19" t="s">
        <v>2545</v>
      </c>
      <c r="E415" s="19" t="s">
        <v>92</v>
      </c>
      <c r="F415" s="19" t="s">
        <v>2546</v>
      </c>
      <c r="G415" s="19" t="s">
        <v>2547</v>
      </c>
      <c r="H415" s="19" t="s">
        <v>2440</v>
      </c>
      <c r="I415" s="19" t="s">
        <v>2548</v>
      </c>
      <c r="J415" s="19" t="s">
        <v>2549</v>
      </c>
      <c r="K415" s="19" t="s">
        <v>1561</v>
      </c>
      <c r="L415" s="19" t="s">
        <v>1562</v>
      </c>
      <c r="M415" s="19"/>
      <c r="N415" s="19" t="s">
        <v>2506</v>
      </c>
      <c r="O415" s="19" t="s">
        <v>2550</v>
      </c>
      <c r="P415" s="19" t="s">
        <v>119</v>
      </c>
      <c r="Q415" s="19" t="s">
        <v>467</v>
      </c>
      <c r="R415" s="19" t="s">
        <v>1564</v>
      </c>
      <c r="S415" s="19" t="s">
        <v>1374</v>
      </c>
      <c r="T415" s="19" t="s">
        <v>1375</v>
      </c>
      <c r="U415" s="19">
        <v>17719705295</v>
      </c>
      <c r="V415" s="19" t="s">
        <v>106</v>
      </c>
      <c r="W415" s="19">
        <v>90</v>
      </c>
      <c r="X415" s="19"/>
      <c r="Y415" s="19"/>
      <c r="Z415" s="19"/>
      <c r="AA415" s="19"/>
      <c r="AB415" s="19">
        <v>70</v>
      </c>
      <c r="AC415" s="19">
        <v>33</v>
      </c>
      <c r="AD415" s="19" t="s">
        <v>107</v>
      </c>
      <c r="AE415" s="19" t="s">
        <v>108</v>
      </c>
      <c r="AF415" s="19" t="s">
        <v>107</v>
      </c>
      <c r="AG415" s="19" t="s">
        <v>108</v>
      </c>
      <c r="AH415" s="19"/>
      <c r="AI415" s="19" t="s">
        <v>108</v>
      </c>
      <c r="AJ415" s="19"/>
    </row>
    <row r="416" s="2" customFormat="1" ht="164" customHeight="1" spans="1:36">
      <c r="A416" s="14"/>
      <c r="B416" s="15"/>
      <c r="C416" s="19" t="s">
        <v>2551</v>
      </c>
      <c r="D416" s="19" t="s">
        <v>2552</v>
      </c>
      <c r="E416" s="19" t="s">
        <v>92</v>
      </c>
      <c r="F416" s="19" t="s">
        <v>908</v>
      </c>
      <c r="G416" s="19" t="s">
        <v>2553</v>
      </c>
      <c r="H416" s="19" t="s">
        <v>2440</v>
      </c>
      <c r="I416" s="19" t="s">
        <v>2554</v>
      </c>
      <c r="J416" s="19" t="s">
        <v>2555</v>
      </c>
      <c r="K416" s="19" t="s">
        <v>2477</v>
      </c>
      <c r="L416" s="19" t="s">
        <v>1562</v>
      </c>
      <c r="M416" s="19"/>
      <c r="N416" s="19" t="s">
        <v>2536</v>
      </c>
      <c r="O416" s="19" t="s">
        <v>2556</v>
      </c>
      <c r="P416" s="19" t="s">
        <v>119</v>
      </c>
      <c r="Q416" s="19" t="s">
        <v>467</v>
      </c>
      <c r="R416" s="19" t="s">
        <v>1564</v>
      </c>
      <c r="S416" s="19" t="s">
        <v>908</v>
      </c>
      <c r="T416" s="19" t="s">
        <v>1400</v>
      </c>
      <c r="U416" s="19">
        <v>13310960708</v>
      </c>
      <c r="V416" s="19" t="s">
        <v>106</v>
      </c>
      <c r="W416" s="19">
        <v>65</v>
      </c>
      <c r="X416" s="19"/>
      <c r="Y416" s="19"/>
      <c r="Z416" s="19"/>
      <c r="AA416" s="19"/>
      <c r="AB416" s="19">
        <v>554</v>
      </c>
      <c r="AC416" s="19">
        <v>282</v>
      </c>
      <c r="AD416" s="19" t="s">
        <v>107</v>
      </c>
      <c r="AE416" s="19" t="s">
        <v>108</v>
      </c>
      <c r="AF416" s="19" t="s">
        <v>107</v>
      </c>
      <c r="AG416" s="19" t="s">
        <v>108</v>
      </c>
      <c r="AH416" s="19"/>
      <c r="AI416" s="19" t="s">
        <v>108</v>
      </c>
      <c r="AJ416" s="19"/>
    </row>
    <row r="417" s="2" customFormat="1" ht="164" customHeight="1" spans="1:36">
      <c r="A417" s="14"/>
      <c r="B417" s="15"/>
      <c r="C417" s="19" t="s">
        <v>2557</v>
      </c>
      <c r="D417" s="19" t="s">
        <v>2558</v>
      </c>
      <c r="E417" s="19" t="s">
        <v>92</v>
      </c>
      <c r="F417" s="19" t="s">
        <v>2559</v>
      </c>
      <c r="G417" s="19" t="s">
        <v>2560</v>
      </c>
      <c r="H417" s="19" t="s">
        <v>2440</v>
      </c>
      <c r="I417" s="19" t="s">
        <v>2561</v>
      </c>
      <c r="J417" s="19" t="s">
        <v>2562</v>
      </c>
      <c r="K417" s="19" t="s">
        <v>1561</v>
      </c>
      <c r="L417" s="19" t="s">
        <v>1562</v>
      </c>
      <c r="M417" s="19"/>
      <c r="N417" s="19" t="s">
        <v>2536</v>
      </c>
      <c r="O417" s="19" t="s">
        <v>2563</v>
      </c>
      <c r="P417" s="19" t="s">
        <v>119</v>
      </c>
      <c r="Q417" s="19" t="s">
        <v>467</v>
      </c>
      <c r="R417" s="19" t="s">
        <v>1564</v>
      </c>
      <c r="S417" s="19" t="s">
        <v>2559</v>
      </c>
      <c r="T417" s="19" t="s">
        <v>2118</v>
      </c>
      <c r="U417" s="19">
        <v>13572602226</v>
      </c>
      <c r="V417" s="19" t="s">
        <v>106</v>
      </c>
      <c r="W417" s="19">
        <v>70</v>
      </c>
      <c r="X417" s="19"/>
      <c r="Y417" s="19"/>
      <c r="Z417" s="19"/>
      <c r="AA417" s="19"/>
      <c r="AB417" s="19">
        <v>101</v>
      </c>
      <c r="AC417" s="19">
        <v>77</v>
      </c>
      <c r="AD417" s="19" t="s">
        <v>107</v>
      </c>
      <c r="AE417" s="19" t="s">
        <v>108</v>
      </c>
      <c r="AF417" s="19" t="s">
        <v>107</v>
      </c>
      <c r="AG417" s="19" t="s">
        <v>108</v>
      </c>
      <c r="AH417" s="19"/>
      <c r="AI417" s="19" t="s">
        <v>108</v>
      </c>
      <c r="AJ417" s="19"/>
    </row>
    <row r="418" s="2" customFormat="1" ht="164" customHeight="1" spans="1:36">
      <c r="A418" s="14"/>
      <c r="B418" s="15"/>
      <c r="C418" s="19" t="s">
        <v>2564</v>
      </c>
      <c r="D418" s="19" t="s">
        <v>2565</v>
      </c>
      <c r="E418" s="19" t="s">
        <v>92</v>
      </c>
      <c r="F418" s="19" t="s">
        <v>828</v>
      </c>
      <c r="G418" s="19" t="s">
        <v>2566</v>
      </c>
      <c r="H418" s="19" t="s">
        <v>2440</v>
      </c>
      <c r="I418" s="19" t="s">
        <v>2567</v>
      </c>
      <c r="J418" s="19" t="s">
        <v>2513</v>
      </c>
      <c r="K418" s="19" t="s">
        <v>1561</v>
      </c>
      <c r="L418" s="19" t="s">
        <v>1562</v>
      </c>
      <c r="M418" s="19"/>
      <c r="N418" s="19" t="s">
        <v>2506</v>
      </c>
      <c r="O418" s="19" t="s">
        <v>2568</v>
      </c>
      <c r="P418" s="19" t="s">
        <v>119</v>
      </c>
      <c r="Q418" s="19" t="s">
        <v>467</v>
      </c>
      <c r="R418" s="19" t="s">
        <v>1564</v>
      </c>
      <c r="S418" s="19" t="s">
        <v>2117</v>
      </c>
      <c r="T418" s="19" t="s">
        <v>2118</v>
      </c>
      <c r="U418" s="19">
        <v>13572602226</v>
      </c>
      <c r="V418" s="19" t="s">
        <v>106</v>
      </c>
      <c r="W418" s="19">
        <v>99</v>
      </c>
      <c r="X418" s="19"/>
      <c r="Y418" s="19"/>
      <c r="Z418" s="19"/>
      <c r="AA418" s="19"/>
      <c r="AB418" s="19">
        <v>200</v>
      </c>
      <c r="AC418" s="19">
        <v>69</v>
      </c>
      <c r="AD418" s="19" t="s">
        <v>107</v>
      </c>
      <c r="AE418" s="19" t="s">
        <v>108</v>
      </c>
      <c r="AF418" s="19" t="s">
        <v>108</v>
      </c>
      <c r="AG418" s="19" t="s">
        <v>108</v>
      </c>
      <c r="AH418" s="19"/>
      <c r="AI418" s="19" t="s">
        <v>108</v>
      </c>
      <c r="AJ418" s="19"/>
    </row>
    <row r="419" s="2" customFormat="1" ht="164" customHeight="1" spans="1:36">
      <c r="A419" s="14"/>
      <c r="B419" s="15"/>
      <c r="C419" s="19" t="s">
        <v>2569</v>
      </c>
      <c r="D419" s="19" t="s">
        <v>2570</v>
      </c>
      <c r="E419" s="19" t="s">
        <v>92</v>
      </c>
      <c r="F419" s="19" t="s">
        <v>1314</v>
      </c>
      <c r="G419" s="19" t="s">
        <v>2571</v>
      </c>
      <c r="H419" s="19" t="s">
        <v>2440</v>
      </c>
      <c r="I419" s="19" t="s">
        <v>2572</v>
      </c>
      <c r="J419" s="19" t="s">
        <v>2573</v>
      </c>
      <c r="K419" s="19" t="s">
        <v>1561</v>
      </c>
      <c r="L419" s="19" t="s">
        <v>1562</v>
      </c>
      <c r="M419" s="19"/>
      <c r="N419" s="19" t="s">
        <v>2536</v>
      </c>
      <c r="O419" s="19" t="s">
        <v>2574</v>
      </c>
      <c r="P419" s="19" t="s">
        <v>119</v>
      </c>
      <c r="Q419" s="19" t="s">
        <v>467</v>
      </c>
      <c r="R419" s="19" t="s">
        <v>1564</v>
      </c>
      <c r="S419" s="19" t="s">
        <v>1420</v>
      </c>
      <c r="T419" s="19" t="s">
        <v>2253</v>
      </c>
      <c r="U419" s="19">
        <v>13772218988</v>
      </c>
      <c r="V419" s="19" t="s">
        <v>106</v>
      </c>
      <c r="W419" s="19">
        <v>80</v>
      </c>
      <c r="X419" s="19"/>
      <c r="Y419" s="19"/>
      <c r="Z419" s="19"/>
      <c r="AA419" s="19"/>
      <c r="AB419" s="19">
        <v>105</v>
      </c>
      <c r="AC419" s="19">
        <v>47</v>
      </c>
      <c r="AD419" s="19" t="s">
        <v>107</v>
      </c>
      <c r="AE419" s="19" t="s">
        <v>108</v>
      </c>
      <c r="AF419" s="19" t="s">
        <v>108</v>
      </c>
      <c r="AG419" s="19" t="s">
        <v>108</v>
      </c>
      <c r="AH419" s="19"/>
      <c r="AI419" s="19" t="s">
        <v>108</v>
      </c>
      <c r="AJ419" s="19"/>
    </row>
    <row r="420" s="2" customFormat="1" ht="164" customHeight="1" spans="1:36">
      <c r="A420" s="14"/>
      <c r="B420" s="15"/>
      <c r="C420" s="19" t="s">
        <v>2575</v>
      </c>
      <c r="D420" s="19" t="s">
        <v>2576</v>
      </c>
      <c r="E420" s="19" t="s">
        <v>92</v>
      </c>
      <c r="F420" s="19" t="s">
        <v>564</v>
      </c>
      <c r="G420" s="19" t="s">
        <v>2577</v>
      </c>
      <c r="H420" s="19" t="s">
        <v>2440</v>
      </c>
      <c r="I420" s="19" t="s">
        <v>2578</v>
      </c>
      <c r="J420" s="19" t="s">
        <v>2579</v>
      </c>
      <c r="K420" s="19" t="s">
        <v>1561</v>
      </c>
      <c r="L420" s="19" t="s">
        <v>1562</v>
      </c>
      <c r="M420" s="19"/>
      <c r="N420" s="19" t="s">
        <v>2536</v>
      </c>
      <c r="O420" s="19" t="s">
        <v>2580</v>
      </c>
      <c r="P420" s="19" t="s">
        <v>119</v>
      </c>
      <c r="Q420" s="19" t="s">
        <v>467</v>
      </c>
      <c r="R420" s="19" t="s">
        <v>1564</v>
      </c>
      <c r="S420" s="19" t="s">
        <v>1498</v>
      </c>
      <c r="T420" s="19" t="s">
        <v>1565</v>
      </c>
      <c r="U420" s="19">
        <v>15891161333</v>
      </c>
      <c r="V420" s="19" t="s">
        <v>106</v>
      </c>
      <c r="W420" s="19">
        <v>85</v>
      </c>
      <c r="X420" s="19"/>
      <c r="Y420" s="19"/>
      <c r="Z420" s="19"/>
      <c r="AA420" s="19"/>
      <c r="AB420" s="19">
        <v>112</v>
      </c>
      <c r="AC420" s="19">
        <v>76</v>
      </c>
      <c r="AD420" s="19" t="s">
        <v>107</v>
      </c>
      <c r="AE420" s="19" t="s">
        <v>108</v>
      </c>
      <c r="AF420" s="19" t="s">
        <v>108</v>
      </c>
      <c r="AG420" s="19" t="s">
        <v>108</v>
      </c>
      <c r="AH420" s="19"/>
      <c r="AI420" s="19" t="s">
        <v>108</v>
      </c>
      <c r="AJ420" s="19"/>
    </row>
    <row r="421" s="2" customFormat="1" ht="164" customHeight="1" spans="1:36">
      <c r="A421" s="14"/>
      <c r="B421" s="15"/>
      <c r="C421" s="19" t="s">
        <v>2581</v>
      </c>
      <c r="D421" s="19" t="s">
        <v>2582</v>
      </c>
      <c r="E421" s="19" t="s">
        <v>92</v>
      </c>
      <c r="F421" s="19" t="s">
        <v>145</v>
      </c>
      <c r="G421" s="19" t="s">
        <v>2583</v>
      </c>
      <c r="H421" s="19" t="s">
        <v>2440</v>
      </c>
      <c r="I421" s="19" t="s">
        <v>2584</v>
      </c>
      <c r="J421" s="19" t="s">
        <v>2476</v>
      </c>
      <c r="K421" s="19" t="s">
        <v>1561</v>
      </c>
      <c r="L421" s="19" t="s">
        <v>1562</v>
      </c>
      <c r="M421" s="19"/>
      <c r="N421" s="19" t="s">
        <v>2443</v>
      </c>
      <c r="O421" s="19" t="s">
        <v>2585</v>
      </c>
      <c r="P421" s="19" t="s">
        <v>119</v>
      </c>
      <c r="Q421" s="19" t="s">
        <v>467</v>
      </c>
      <c r="R421" s="19" t="s">
        <v>1564</v>
      </c>
      <c r="S421" s="19" t="s">
        <v>1414</v>
      </c>
      <c r="T421" s="19" t="s">
        <v>2004</v>
      </c>
      <c r="U421" s="19">
        <v>13474492111</v>
      </c>
      <c r="V421" s="19" t="s">
        <v>106</v>
      </c>
      <c r="W421" s="19">
        <v>75</v>
      </c>
      <c r="X421" s="19"/>
      <c r="Y421" s="19"/>
      <c r="Z421" s="19"/>
      <c r="AA421" s="19"/>
      <c r="AB421" s="19">
        <v>120</v>
      </c>
      <c r="AC421" s="19">
        <v>29</v>
      </c>
      <c r="AD421" s="19" t="s">
        <v>107</v>
      </c>
      <c r="AE421" s="19" t="s">
        <v>108</v>
      </c>
      <c r="AF421" s="19" t="s">
        <v>108</v>
      </c>
      <c r="AG421" s="19" t="s">
        <v>108</v>
      </c>
      <c r="AH421" s="19"/>
      <c r="AI421" s="19" t="s">
        <v>108</v>
      </c>
      <c r="AJ421" s="19"/>
    </row>
    <row r="422" s="2" customFormat="1" ht="164" customHeight="1" spans="1:36">
      <c r="A422" s="14"/>
      <c r="B422" s="15"/>
      <c r="C422" s="19" t="s">
        <v>2586</v>
      </c>
      <c r="D422" s="19" t="s">
        <v>2587</v>
      </c>
      <c r="E422" s="19" t="s">
        <v>92</v>
      </c>
      <c r="F422" s="19" t="s">
        <v>2588</v>
      </c>
      <c r="G422" s="19" t="s">
        <v>2589</v>
      </c>
      <c r="H422" s="19" t="s">
        <v>2440</v>
      </c>
      <c r="I422" s="19" t="s">
        <v>2590</v>
      </c>
      <c r="J422" s="19" t="s">
        <v>2591</v>
      </c>
      <c r="K422" s="19" t="s">
        <v>2592</v>
      </c>
      <c r="L422" s="19" t="s">
        <v>1562</v>
      </c>
      <c r="M422" s="19"/>
      <c r="N422" s="19" t="s">
        <v>2506</v>
      </c>
      <c r="O422" s="19" t="s">
        <v>2593</v>
      </c>
      <c r="P422" s="19" t="s">
        <v>119</v>
      </c>
      <c r="Q422" s="19" t="s">
        <v>467</v>
      </c>
      <c r="R422" s="19" t="s">
        <v>1564</v>
      </c>
      <c r="S422" s="19" t="s">
        <v>1463</v>
      </c>
      <c r="T422" s="19" t="s">
        <v>1489</v>
      </c>
      <c r="U422" s="19">
        <v>18009162588</v>
      </c>
      <c r="V422" s="19" t="s">
        <v>106</v>
      </c>
      <c r="W422" s="19">
        <v>70</v>
      </c>
      <c r="X422" s="19"/>
      <c r="Y422" s="19"/>
      <c r="Z422" s="19"/>
      <c r="AA422" s="19"/>
      <c r="AB422" s="19">
        <v>28</v>
      </c>
      <c r="AC422" s="19">
        <v>8</v>
      </c>
      <c r="AD422" s="19" t="s">
        <v>107</v>
      </c>
      <c r="AE422" s="19" t="s">
        <v>107</v>
      </c>
      <c r="AF422" s="19" t="s">
        <v>108</v>
      </c>
      <c r="AG422" s="19" t="s">
        <v>108</v>
      </c>
      <c r="AH422" s="19"/>
      <c r="AI422" s="19" t="s">
        <v>108</v>
      </c>
      <c r="AJ422" s="19"/>
    </row>
    <row r="423" s="2" customFormat="1" ht="164" customHeight="1" spans="1:36">
      <c r="A423" s="14"/>
      <c r="B423" s="15"/>
      <c r="C423" s="19" t="s">
        <v>2594</v>
      </c>
      <c r="D423" s="19" t="s">
        <v>2595</v>
      </c>
      <c r="E423" s="19" t="s">
        <v>92</v>
      </c>
      <c r="F423" s="19" t="s">
        <v>2596</v>
      </c>
      <c r="G423" s="19" t="s">
        <v>2597</v>
      </c>
      <c r="H423" s="19" t="s">
        <v>2440</v>
      </c>
      <c r="I423" s="19" t="s">
        <v>2598</v>
      </c>
      <c r="J423" s="19" t="s">
        <v>2599</v>
      </c>
      <c r="K423" s="19" t="s">
        <v>2592</v>
      </c>
      <c r="L423" s="19" t="s">
        <v>1562</v>
      </c>
      <c r="M423" s="19"/>
      <c r="N423" s="19" t="s">
        <v>2600</v>
      </c>
      <c r="O423" s="19" t="s">
        <v>2601</v>
      </c>
      <c r="P423" s="19" t="s">
        <v>119</v>
      </c>
      <c r="Q423" s="19" t="s">
        <v>467</v>
      </c>
      <c r="R423" s="19" t="s">
        <v>1564</v>
      </c>
      <c r="S423" s="19" t="s">
        <v>1463</v>
      </c>
      <c r="T423" s="19" t="s">
        <v>1489</v>
      </c>
      <c r="U423" s="19">
        <v>18009162588</v>
      </c>
      <c r="V423" s="19" t="s">
        <v>106</v>
      </c>
      <c r="W423" s="19">
        <v>10</v>
      </c>
      <c r="X423" s="19"/>
      <c r="Y423" s="19"/>
      <c r="Z423" s="19"/>
      <c r="AA423" s="19"/>
      <c r="AB423" s="19">
        <v>32</v>
      </c>
      <c r="AC423" s="19">
        <v>16</v>
      </c>
      <c r="AD423" s="19" t="s">
        <v>107</v>
      </c>
      <c r="AE423" s="19" t="s">
        <v>107</v>
      </c>
      <c r="AF423" s="19" t="s">
        <v>108</v>
      </c>
      <c r="AG423" s="19" t="s">
        <v>108</v>
      </c>
      <c r="AH423" s="19"/>
      <c r="AI423" s="19" t="s">
        <v>108</v>
      </c>
      <c r="AJ423" s="19"/>
    </row>
    <row r="424" s="2" customFormat="1" ht="164" customHeight="1" spans="1:36">
      <c r="A424" s="14"/>
      <c r="B424" s="15"/>
      <c r="C424" s="19" t="s">
        <v>2602</v>
      </c>
      <c r="D424" s="19" t="s">
        <v>2603</v>
      </c>
      <c r="E424" s="19" t="s">
        <v>320</v>
      </c>
      <c r="F424" s="19" t="s">
        <v>1620</v>
      </c>
      <c r="G424" s="19" t="s">
        <v>2604</v>
      </c>
      <c r="H424" s="19" t="s">
        <v>2440</v>
      </c>
      <c r="I424" s="19" t="s">
        <v>2605</v>
      </c>
      <c r="J424" s="19" t="s">
        <v>2606</v>
      </c>
      <c r="K424" s="19" t="s">
        <v>1561</v>
      </c>
      <c r="L424" s="19" t="s">
        <v>1562</v>
      </c>
      <c r="M424" s="19"/>
      <c r="N424" s="19" t="s">
        <v>2443</v>
      </c>
      <c r="O424" s="19" t="s">
        <v>2607</v>
      </c>
      <c r="P424" s="19" t="s">
        <v>119</v>
      </c>
      <c r="Q424" s="19" t="s">
        <v>467</v>
      </c>
      <c r="R424" s="19" t="s">
        <v>1564</v>
      </c>
      <c r="S424" s="19" t="s">
        <v>2608</v>
      </c>
      <c r="T424" s="19" t="s">
        <v>1457</v>
      </c>
      <c r="U424" s="19">
        <v>18909165059</v>
      </c>
      <c r="V424" s="19" t="s">
        <v>106</v>
      </c>
      <c r="W424" s="19">
        <v>50</v>
      </c>
      <c r="X424" s="19"/>
      <c r="Y424" s="19"/>
      <c r="Z424" s="19"/>
      <c r="AA424" s="19"/>
      <c r="AB424" s="19">
        <v>184</v>
      </c>
      <c r="AC424" s="19">
        <v>65</v>
      </c>
      <c r="AD424" s="19" t="s">
        <v>107</v>
      </c>
      <c r="AE424" s="19" t="s">
        <v>108</v>
      </c>
      <c r="AF424" s="19" t="s">
        <v>107</v>
      </c>
      <c r="AG424" s="19" t="s">
        <v>108</v>
      </c>
      <c r="AH424" s="19"/>
      <c r="AI424" s="19" t="s">
        <v>108</v>
      </c>
      <c r="AJ424" s="19"/>
    </row>
    <row r="425" s="2" customFormat="1" ht="164" customHeight="1" spans="1:36">
      <c r="A425" s="14"/>
      <c r="B425" s="15"/>
      <c r="C425" s="19" t="s">
        <v>2609</v>
      </c>
      <c r="D425" s="19" t="s">
        <v>2610</v>
      </c>
      <c r="E425" s="19" t="s">
        <v>92</v>
      </c>
      <c r="F425" s="19" t="s">
        <v>902</v>
      </c>
      <c r="G425" s="19" t="s">
        <v>2611</v>
      </c>
      <c r="H425" s="19" t="s">
        <v>2440</v>
      </c>
      <c r="I425" s="19" t="s">
        <v>2612</v>
      </c>
      <c r="J425" s="19" t="s">
        <v>2613</v>
      </c>
      <c r="K425" s="19" t="s">
        <v>1561</v>
      </c>
      <c r="L425" s="19" t="s">
        <v>1562</v>
      </c>
      <c r="M425" s="19"/>
      <c r="N425" s="19" t="s">
        <v>2443</v>
      </c>
      <c r="O425" s="19" t="s">
        <v>2614</v>
      </c>
      <c r="P425" s="19" t="s">
        <v>119</v>
      </c>
      <c r="Q425" s="19" t="s">
        <v>467</v>
      </c>
      <c r="R425" s="19" t="s">
        <v>1564</v>
      </c>
      <c r="S425" s="19" t="s">
        <v>1463</v>
      </c>
      <c r="T425" s="19" t="s">
        <v>1489</v>
      </c>
      <c r="U425" s="19">
        <v>18009162588</v>
      </c>
      <c r="V425" s="19" t="s">
        <v>106</v>
      </c>
      <c r="W425" s="19">
        <v>20</v>
      </c>
      <c r="X425" s="19"/>
      <c r="Y425" s="19"/>
      <c r="Z425" s="19"/>
      <c r="AA425" s="19"/>
      <c r="AB425" s="19">
        <v>55</v>
      </c>
      <c r="AC425" s="19">
        <v>12</v>
      </c>
      <c r="AD425" s="19" t="s">
        <v>107</v>
      </c>
      <c r="AE425" s="19" t="s">
        <v>108</v>
      </c>
      <c r="AF425" s="19" t="s">
        <v>107</v>
      </c>
      <c r="AG425" s="19" t="s">
        <v>108</v>
      </c>
      <c r="AH425" s="19"/>
      <c r="AI425" s="19" t="s">
        <v>108</v>
      </c>
      <c r="AJ425" s="19"/>
    </row>
    <row r="426" s="2" customFormat="1" ht="164" customHeight="1" spans="1:36">
      <c r="A426" s="14"/>
      <c r="B426" s="15"/>
      <c r="C426" s="19" t="s">
        <v>2615</v>
      </c>
      <c r="D426" s="19" t="s">
        <v>2616</v>
      </c>
      <c r="E426" s="19" t="s">
        <v>92</v>
      </c>
      <c r="F426" s="19" t="s">
        <v>2617</v>
      </c>
      <c r="G426" s="19" t="s">
        <v>2618</v>
      </c>
      <c r="H426" s="19" t="s">
        <v>2440</v>
      </c>
      <c r="I426" s="19" t="s">
        <v>2619</v>
      </c>
      <c r="J426" s="19" t="s">
        <v>2620</v>
      </c>
      <c r="K426" s="19" t="s">
        <v>1561</v>
      </c>
      <c r="L426" s="19" t="s">
        <v>1562</v>
      </c>
      <c r="M426" s="19"/>
      <c r="N426" s="19" t="s">
        <v>2536</v>
      </c>
      <c r="O426" s="19" t="s">
        <v>2621</v>
      </c>
      <c r="P426" s="19" t="s">
        <v>119</v>
      </c>
      <c r="Q426" s="19" t="s">
        <v>467</v>
      </c>
      <c r="R426" s="19" t="s">
        <v>1564</v>
      </c>
      <c r="S426" s="19" t="s">
        <v>1163</v>
      </c>
      <c r="T426" s="19" t="s">
        <v>1383</v>
      </c>
      <c r="U426" s="19">
        <v>13892650306</v>
      </c>
      <c r="V426" s="19" t="s">
        <v>106</v>
      </c>
      <c r="W426" s="19">
        <v>80</v>
      </c>
      <c r="X426" s="19"/>
      <c r="Y426" s="19"/>
      <c r="Z426" s="19"/>
      <c r="AA426" s="19"/>
      <c r="AB426" s="19">
        <v>145</v>
      </c>
      <c r="AC426" s="19">
        <v>53</v>
      </c>
      <c r="AD426" s="19" t="s">
        <v>108</v>
      </c>
      <c r="AE426" s="19" t="s">
        <v>108</v>
      </c>
      <c r="AF426" s="19" t="s">
        <v>108</v>
      </c>
      <c r="AG426" s="19" t="s">
        <v>108</v>
      </c>
      <c r="AH426" s="19"/>
      <c r="AI426" s="19" t="s">
        <v>108</v>
      </c>
      <c r="AJ426" s="19"/>
    </row>
    <row r="427" s="2" customFormat="1" ht="164" customHeight="1" spans="1:36">
      <c r="A427" s="14"/>
      <c r="B427" s="15"/>
      <c r="C427" s="19" t="s">
        <v>2622</v>
      </c>
      <c r="D427" s="19" t="s">
        <v>2623</v>
      </c>
      <c r="E427" s="19" t="s">
        <v>92</v>
      </c>
      <c r="F427" s="19" t="s">
        <v>2624</v>
      </c>
      <c r="G427" s="19" t="s">
        <v>2625</v>
      </c>
      <c r="H427" s="19" t="s">
        <v>2440</v>
      </c>
      <c r="I427" s="19" t="s">
        <v>2626</v>
      </c>
      <c r="J427" s="19" t="s">
        <v>2627</v>
      </c>
      <c r="K427" s="19" t="s">
        <v>1561</v>
      </c>
      <c r="L427" s="19" t="s">
        <v>1562</v>
      </c>
      <c r="M427" s="19"/>
      <c r="N427" s="19" t="s">
        <v>2536</v>
      </c>
      <c r="O427" s="19" t="s">
        <v>2628</v>
      </c>
      <c r="P427" s="19" t="s">
        <v>119</v>
      </c>
      <c r="Q427" s="19" t="s">
        <v>467</v>
      </c>
      <c r="R427" s="19" t="s">
        <v>1564</v>
      </c>
      <c r="S427" s="19" t="s">
        <v>1163</v>
      </c>
      <c r="T427" s="19" t="s">
        <v>1383</v>
      </c>
      <c r="U427" s="19">
        <v>13892650306</v>
      </c>
      <c r="V427" s="19" t="s">
        <v>106</v>
      </c>
      <c r="W427" s="19">
        <v>80</v>
      </c>
      <c r="X427" s="19"/>
      <c r="Y427" s="19"/>
      <c r="Z427" s="19"/>
      <c r="AA427" s="19"/>
      <c r="AB427" s="19">
        <v>180</v>
      </c>
      <c r="AC427" s="19">
        <v>70</v>
      </c>
      <c r="AD427" s="19" t="s">
        <v>107</v>
      </c>
      <c r="AE427" s="19" t="s">
        <v>108</v>
      </c>
      <c r="AF427" s="19" t="s">
        <v>107</v>
      </c>
      <c r="AG427" s="19" t="s">
        <v>108</v>
      </c>
      <c r="AH427" s="19"/>
      <c r="AI427" s="19" t="s">
        <v>108</v>
      </c>
      <c r="AJ427" s="19"/>
    </row>
    <row r="428" s="2" customFormat="1" ht="185" customHeight="1" spans="1:36">
      <c r="A428" s="14"/>
      <c r="B428" s="15"/>
      <c r="C428" s="19" t="s">
        <v>2629</v>
      </c>
      <c r="D428" s="19" t="s">
        <v>2630</v>
      </c>
      <c r="E428" s="19" t="s">
        <v>92</v>
      </c>
      <c r="F428" s="19" t="s">
        <v>2631</v>
      </c>
      <c r="G428" s="19" t="s">
        <v>2632</v>
      </c>
      <c r="H428" s="19" t="s">
        <v>2440</v>
      </c>
      <c r="I428" s="19" t="s">
        <v>2633</v>
      </c>
      <c r="J428" s="19" t="s">
        <v>2634</v>
      </c>
      <c r="K428" s="19" t="s">
        <v>1561</v>
      </c>
      <c r="L428" s="19" t="s">
        <v>1562</v>
      </c>
      <c r="M428" s="19"/>
      <c r="N428" s="19" t="s">
        <v>2485</v>
      </c>
      <c r="O428" s="19" t="s">
        <v>2635</v>
      </c>
      <c r="P428" s="19" t="s">
        <v>119</v>
      </c>
      <c r="Q428" s="19" t="s">
        <v>467</v>
      </c>
      <c r="R428" s="19" t="s">
        <v>1564</v>
      </c>
      <c r="S428" s="19" t="s">
        <v>1456</v>
      </c>
      <c r="T428" s="19" t="s">
        <v>1457</v>
      </c>
      <c r="U428" s="19">
        <v>18700635410</v>
      </c>
      <c r="V428" s="19" t="s">
        <v>106</v>
      </c>
      <c r="W428" s="19">
        <v>230</v>
      </c>
      <c r="X428" s="19"/>
      <c r="Y428" s="19"/>
      <c r="Z428" s="19"/>
      <c r="AA428" s="19"/>
      <c r="AB428" s="19">
        <v>134</v>
      </c>
      <c r="AC428" s="19">
        <v>72</v>
      </c>
      <c r="AD428" s="19" t="s">
        <v>107</v>
      </c>
      <c r="AE428" s="19" t="s">
        <v>108</v>
      </c>
      <c r="AF428" s="19" t="s">
        <v>107</v>
      </c>
      <c r="AG428" s="19" t="s">
        <v>108</v>
      </c>
      <c r="AH428" s="19"/>
      <c r="AI428" s="19" t="s">
        <v>108</v>
      </c>
      <c r="AJ428" s="19"/>
    </row>
    <row r="429" s="2" customFormat="1" ht="164" customHeight="1" spans="1:36">
      <c r="A429" s="14"/>
      <c r="B429" s="15"/>
      <c r="C429" s="19" t="s">
        <v>2636</v>
      </c>
      <c r="D429" s="19" t="s">
        <v>2637</v>
      </c>
      <c r="E429" s="19" t="s">
        <v>92</v>
      </c>
      <c r="F429" s="19" t="s">
        <v>615</v>
      </c>
      <c r="G429" s="19" t="s">
        <v>2638</v>
      </c>
      <c r="H429" s="19" t="s">
        <v>2440</v>
      </c>
      <c r="I429" s="19" t="s">
        <v>2639</v>
      </c>
      <c r="J429" s="19" t="s">
        <v>2562</v>
      </c>
      <c r="K429" s="19" t="s">
        <v>1561</v>
      </c>
      <c r="L429" s="19" t="s">
        <v>1562</v>
      </c>
      <c r="M429" s="19"/>
      <c r="N429" s="19" t="s">
        <v>2536</v>
      </c>
      <c r="O429" s="19" t="s">
        <v>2640</v>
      </c>
      <c r="P429" s="19" t="s">
        <v>119</v>
      </c>
      <c r="Q429" s="19" t="s">
        <v>467</v>
      </c>
      <c r="R429" s="19" t="s">
        <v>1564</v>
      </c>
      <c r="S429" s="19" t="s">
        <v>1408</v>
      </c>
      <c r="T429" s="19" t="s">
        <v>1659</v>
      </c>
      <c r="U429" s="19">
        <v>15319389069</v>
      </c>
      <c r="V429" s="19" t="s">
        <v>106</v>
      </c>
      <c r="W429" s="19">
        <v>80</v>
      </c>
      <c r="X429" s="19"/>
      <c r="Y429" s="19"/>
      <c r="Z429" s="19"/>
      <c r="AA429" s="19"/>
      <c r="AB429" s="19">
        <v>92</v>
      </c>
      <c r="AC429" s="19">
        <v>39</v>
      </c>
      <c r="AD429" s="19" t="s">
        <v>107</v>
      </c>
      <c r="AE429" s="19" t="s">
        <v>108</v>
      </c>
      <c r="AF429" s="19" t="s">
        <v>108</v>
      </c>
      <c r="AG429" s="19" t="s">
        <v>108</v>
      </c>
      <c r="AH429" s="19"/>
      <c r="AI429" s="19" t="s">
        <v>108</v>
      </c>
      <c r="AJ429" s="19"/>
    </row>
    <row r="430" s="2" customFormat="1" ht="31" customHeight="1" spans="1:36">
      <c r="A430" s="14"/>
      <c r="B430" s="15" t="s">
        <v>2641</v>
      </c>
      <c r="C430" s="14"/>
      <c r="D430" s="14"/>
      <c r="E430" s="11"/>
      <c r="F430" s="11"/>
      <c r="G430" s="14"/>
      <c r="H430" s="14"/>
      <c r="I430" s="14"/>
      <c r="J430" s="14"/>
      <c r="K430" s="14"/>
      <c r="L430" s="14"/>
      <c r="M430" s="14"/>
      <c r="N430" s="14"/>
      <c r="O430" s="14"/>
      <c r="P430" s="14"/>
      <c r="Q430" s="14"/>
      <c r="R430" s="11"/>
      <c r="S430" s="11"/>
      <c r="T430" s="11"/>
      <c r="U430" s="11"/>
      <c r="V430" s="11"/>
      <c r="W430" s="11">
        <f>SUM(W431:W441)</f>
        <v>635.75</v>
      </c>
      <c r="X430" s="14"/>
      <c r="Y430" s="14"/>
      <c r="Z430" s="14"/>
      <c r="AA430" s="14"/>
      <c r="AB430" s="11"/>
      <c r="AC430" s="11"/>
      <c r="AD430" s="11"/>
      <c r="AE430" s="11"/>
      <c r="AF430" s="11"/>
      <c r="AG430" s="11"/>
      <c r="AH430" s="11"/>
      <c r="AI430" s="11"/>
      <c r="AJ430" s="11"/>
    </row>
    <row r="431" s="2" customFormat="1" ht="154" customHeight="1" spans="1:36">
      <c r="A431" s="14"/>
      <c r="B431" s="15"/>
      <c r="C431" s="19" t="s">
        <v>2642</v>
      </c>
      <c r="D431" s="47" t="s">
        <v>2643</v>
      </c>
      <c r="E431" s="19" t="s">
        <v>92</v>
      </c>
      <c r="F431" s="19" t="s">
        <v>1404</v>
      </c>
      <c r="G431" s="19" t="s">
        <v>2644</v>
      </c>
      <c r="H431" s="19" t="s">
        <v>580</v>
      </c>
      <c r="I431" s="19" t="s">
        <v>2645</v>
      </c>
      <c r="J431" s="19" t="s">
        <v>2646</v>
      </c>
      <c r="K431" s="19" t="s">
        <v>98</v>
      </c>
      <c r="L431" s="19" t="s">
        <v>99</v>
      </c>
      <c r="M431" s="19"/>
      <c r="N431" s="19" t="s">
        <v>260</v>
      </c>
      <c r="O431" s="19" t="s">
        <v>2647</v>
      </c>
      <c r="P431" s="19" t="s">
        <v>119</v>
      </c>
      <c r="Q431" s="19" t="s">
        <v>585</v>
      </c>
      <c r="R431" s="19" t="s">
        <v>586</v>
      </c>
      <c r="S431" s="19" t="s">
        <v>1404</v>
      </c>
      <c r="T431" s="19" t="s">
        <v>2648</v>
      </c>
      <c r="U431" s="19">
        <v>13572616322</v>
      </c>
      <c r="V431" s="19" t="s">
        <v>106</v>
      </c>
      <c r="W431" s="19">
        <v>25</v>
      </c>
      <c r="X431" s="19"/>
      <c r="Y431" s="19"/>
      <c r="Z431" s="19"/>
      <c r="AA431" s="19"/>
      <c r="AB431" s="19">
        <v>152</v>
      </c>
      <c r="AC431" s="19">
        <v>54</v>
      </c>
      <c r="AD431" s="19" t="s">
        <v>107</v>
      </c>
      <c r="AE431" s="19" t="s">
        <v>108</v>
      </c>
      <c r="AF431" s="19" t="s">
        <v>107</v>
      </c>
      <c r="AG431" s="19" t="s">
        <v>107</v>
      </c>
      <c r="AH431" s="19"/>
      <c r="AI431" s="19" t="s">
        <v>108</v>
      </c>
      <c r="AJ431" s="19"/>
    </row>
    <row r="432" s="2" customFormat="1" ht="154" customHeight="1" spans="1:36">
      <c r="A432" s="14"/>
      <c r="B432" s="15"/>
      <c r="C432" s="19" t="s">
        <v>2649</v>
      </c>
      <c r="D432" s="19" t="s">
        <v>2650</v>
      </c>
      <c r="E432" s="19" t="s">
        <v>144</v>
      </c>
      <c r="F432" s="19" t="s">
        <v>2651</v>
      </c>
      <c r="G432" s="19" t="s">
        <v>2652</v>
      </c>
      <c r="H432" s="19" t="s">
        <v>1190</v>
      </c>
      <c r="I432" s="19" t="s">
        <v>2653</v>
      </c>
      <c r="J432" s="19" t="s">
        <v>2650</v>
      </c>
      <c r="K432" s="19" t="s">
        <v>98</v>
      </c>
      <c r="L432" s="19" t="s">
        <v>99</v>
      </c>
      <c r="M432" s="19"/>
      <c r="N432" s="19" t="s">
        <v>260</v>
      </c>
      <c r="O432" s="19" t="s">
        <v>584</v>
      </c>
      <c r="P432" s="19" t="s">
        <v>119</v>
      </c>
      <c r="Q432" s="19" t="s">
        <v>585</v>
      </c>
      <c r="R432" s="19" t="s">
        <v>586</v>
      </c>
      <c r="S432" s="19" t="s">
        <v>2651</v>
      </c>
      <c r="T432" s="19" t="s">
        <v>2654</v>
      </c>
      <c r="U432" s="19">
        <v>18391686415</v>
      </c>
      <c r="V432" s="19" t="s">
        <v>106</v>
      </c>
      <c r="W432" s="19">
        <v>100</v>
      </c>
      <c r="X432" s="19"/>
      <c r="Y432" s="19"/>
      <c r="Z432" s="19"/>
      <c r="AA432" s="19"/>
      <c r="AB432" s="19">
        <v>106</v>
      </c>
      <c r="AC432" s="19">
        <v>32</v>
      </c>
      <c r="AD432" s="19" t="s">
        <v>108</v>
      </c>
      <c r="AE432" s="19" t="s">
        <v>108</v>
      </c>
      <c r="AF432" s="19" t="s">
        <v>107</v>
      </c>
      <c r="AG432" s="19" t="s">
        <v>108</v>
      </c>
      <c r="AH432" s="19"/>
      <c r="AI432" s="19" t="s">
        <v>108</v>
      </c>
      <c r="AJ432" s="19"/>
    </row>
    <row r="433" s="2" customFormat="1" ht="154" customHeight="1" spans="1:36">
      <c r="A433" s="14"/>
      <c r="B433" s="15"/>
      <c r="C433" s="19" t="s">
        <v>2655</v>
      </c>
      <c r="D433" s="19" t="s">
        <v>2650</v>
      </c>
      <c r="E433" s="19" t="s">
        <v>92</v>
      </c>
      <c r="F433" s="19" t="s">
        <v>2366</v>
      </c>
      <c r="G433" s="19" t="s">
        <v>2656</v>
      </c>
      <c r="H433" s="19" t="s">
        <v>2657</v>
      </c>
      <c r="I433" s="19" t="s">
        <v>2658</v>
      </c>
      <c r="J433" s="19" t="s">
        <v>2659</v>
      </c>
      <c r="K433" s="19" t="s">
        <v>98</v>
      </c>
      <c r="L433" s="19" t="s">
        <v>99</v>
      </c>
      <c r="M433" s="19"/>
      <c r="N433" s="19" t="s">
        <v>260</v>
      </c>
      <c r="O433" s="19" t="s">
        <v>139</v>
      </c>
      <c r="P433" s="19" t="s">
        <v>119</v>
      </c>
      <c r="Q433" s="19" t="s">
        <v>585</v>
      </c>
      <c r="R433" s="19" t="s">
        <v>586</v>
      </c>
      <c r="S433" s="19" t="s">
        <v>2366</v>
      </c>
      <c r="T433" s="19" t="s">
        <v>2660</v>
      </c>
      <c r="U433" s="19">
        <v>19991398819</v>
      </c>
      <c r="V433" s="19" t="s">
        <v>106</v>
      </c>
      <c r="W433" s="19">
        <v>100</v>
      </c>
      <c r="X433" s="19"/>
      <c r="Y433" s="19"/>
      <c r="Z433" s="19"/>
      <c r="AA433" s="19"/>
      <c r="AB433" s="19">
        <v>100</v>
      </c>
      <c r="AC433" s="19">
        <v>45</v>
      </c>
      <c r="AD433" s="19" t="s">
        <v>107</v>
      </c>
      <c r="AE433" s="19" t="s">
        <v>108</v>
      </c>
      <c r="AF433" s="19" t="s">
        <v>108</v>
      </c>
      <c r="AG433" s="19" t="s">
        <v>107</v>
      </c>
      <c r="AH433" s="19"/>
      <c r="AI433" s="19" t="s">
        <v>108</v>
      </c>
      <c r="AJ433" s="19"/>
    </row>
    <row r="434" s="2" customFormat="1" ht="154" customHeight="1" spans="1:36">
      <c r="A434" s="14"/>
      <c r="B434" s="15"/>
      <c r="C434" s="19" t="s">
        <v>2661</v>
      </c>
      <c r="D434" s="19" t="s">
        <v>2662</v>
      </c>
      <c r="E434" s="19" t="s">
        <v>92</v>
      </c>
      <c r="F434" s="19" t="s">
        <v>248</v>
      </c>
      <c r="G434" s="19" t="s">
        <v>2663</v>
      </c>
      <c r="H434" s="19" t="s">
        <v>1190</v>
      </c>
      <c r="I434" s="19" t="s">
        <v>2664</v>
      </c>
      <c r="J434" s="19" t="s">
        <v>2665</v>
      </c>
      <c r="K434" s="19" t="s">
        <v>98</v>
      </c>
      <c r="L434" s="19" t="s">
        <v>99</v>
      </c>
      <c r="M434" s="19"/>
      <c r="N434" s="19" t="s">
        <v>260</v>
      </c>
      <c r="O434" s="19" t="s">
        <v>1955</v>
      </c>
      <c r="P434" s="19" t="s">
        <v>119</v>
      </c>
      <c r="Q434" s="19" t="s">
        <v>585</v>
      </c>
      <c r="R434" s="19" t="s">
        <v>586</v>
      </c>
      <c r="S434" s="19" t="s">
        <v>248</v>
      </c>
      <c r="T434" s="19" t="s">
        <v>253</v>
      </c>
      <c r="U434" s="19">
        <v>15719260835</v>
      </c>
      <c r="V434" s="19" t="s">
        <v>106</v>
      </c>
      <c r="W434" s="19">
        <v>54</v>
      </c>
      <c r="X434" s="19"/>
      <c r="Y434" s="19"/>
      <c r="Z434" s="19"/>
      <c r="AA434" s="19"/>
      <c r="AB434" s="19">
        <v>128</v>
      </c>
      <c r="AC434" s="19">
        <v>71</v>
      </c>
      <c r="AD434" s="19" t="s">
        <v>107</v>
      </c>
      <c r="AE434" s="19" t="s">
        <v>108</v>
      </c>
      <c r="AF434" s="19" t="s">
        <v>107</v>
      </c>
      <c r="AG434" s="19" t="s">
        <v>108</v>
      </c>
      <c r="AH434" s="19"/>
      <c r="AI434" s="19" t="s">
        <v>108</v>
      </c>
      <c r="AJ434" s="19"/>
    </row>
    <row r="435" s="2" customFormat="1" ht="154" customHeight="1" spans="1:36">
      <c r="A435" s="14"/>
      <c r="B435" s="15"/>
      <c r="C435" s="19" t="s">
        <v>2666</v>
      </c>
      <c r="D435" s="19" t="s">
        <v>2667</v>
      </c>
      <c r="E435" s="19" t="s">
        <v>92</v>
      </c>
      <c r="F435" s="19" t="s">
        <v>868</v>
      </c>
      <c r="G435" s="19" t="s">
        <v>2668</v>
      </c>
      <c r="H435" s="19" t="s">
        <v>2669</v>
      </c>
      <c r="I435" s="19" t="s">
        <v>2670</v>
      </c>
      <c r="J435" s="19" t="s">
        <v>2671</v>
      </c>
      <c r="K435" s="19" t="s">
        <v>98</v>
      </c>
      <c r="L435" s="19" t="s">
        <v>99</v>
      </c>
      <c r="M435" s="19"/>
      <c r="N435" s="19" t="s">
        <v>260</v>
      </c>
      <c r="O435" s="19" t="s">
        <v>217</v>
      </c>
      <c r="P435" s="19" t="s">
        <v>119</v>
      </c>
      <c r="Q435" s="19" t="s">
        <v>585</v>
      </c>
      <c r="R435" s="19" t="s">
        <v>586</v>
      </c>
      <c r="S435" s="19" t="s">
        <v>868</v>
      </c>
      <c r="T435" s="19" t="s">
        <v>873</v>
      </c>
      <c r="U435" s="19">
        <v>13571616319</v>
      </c>
      <c r="V435" s="19" t="s">
        <v>106</v>
      </c>
      <c r="W435" s="19">
        <v>40</v>
      </c>
      <c r="X435" s="19"/>
      <c r="Y435" s="19"/>
      <c r="Z435" s="19"/>
      <c r="AA435" s="19"/>
      <c r="AB435" s="19">
        <v>40</v>
      </c>
      <c r="AC435" s="19">
        <v>10</v>
      </c>
      <c r="AD435" s="19" t="s">
        <v>107</v>
      </c>
      <c r="AE435" s="19" t="s">
        <v>108</v>
      </c>
      <c r="AF435" s="19" t="s">
        <v>107</v>
      </c>
      <c r="AG435" s="19" t="s">
        <v>107</v>
      </c>
      <c r="AH435" s="19"/>
      <c r="AI435" s="19" t="s">
        <v>108</v>
      </c>
      <c r="AJ435" s="19"/>
    </row>
    <row r="436" s="2" customFormat="1" ht="154" customHeight="1" spans="1:36">
      <c r="A436" s="14"/>
      <c r="B436" s="15"/>
      <c r="C436" s="19" t="s">
        <v>2672</v>
      </c>
      <c r="D436" s="19" t="s">
        <v>2673</v>
      </c>
      <c r="E436" s="19" t="s">
        <v>92</v>
      </c>
      <c r="F436" s="19" t="s">
        <v>442</v>
      </c>
      <c r="G436" s="19" t="s">
        <v>2674</v>
      </c>
      <c r="H436" s="19" t="s">
        <v>2675</v>
      </c>
      <c r="I436" s="19" t="s">
        <v>2676</v>
      </c>
      <c r="J436" s="19" t="s">
        <v>2677</v>
      </c>
      <c r="K436" s="19" t="s">
        <v>98</v>
      </c>
      <c r="L436" s="19" t="s">
        <v>99</v>
      </c>
      <c r="M436" s="19"/>
      <c r="N436" s="19" t="s">
        <v>100</v>
      </c>
      <c r="O436" s="19" t="s">
        <v>167</v>
      </c>
      <c r="P436" s="19" t="s">
        <v>119</v>
      </c>
      <c r="Q436" s="19" t="s">
        <v>585</v>
      </c>
      <c r="R436" s="19" t="s">
        <v>586</v>
      </c>
      <c r="S436" s="19" t="s">
        <v>442</v>
      </c>
      <c r="T436" s="19" t="s">
        <v>447</v>
      </c>
      <c r="U436" s="19" t="s">
        <v>2678</v>
      </c>
      <c r="V436" s="19" t="s">
        <v>106</v>
      </c>
      <c r="W436" s="19">
        <v>60</v>
      </c>
      <c r="X436" s="19"/>
      <c r="Y436" s="19"/>
      <c r="Z436" s="19"/>
      <c r="AA436" s="19"/>
      <c r="AB436" s="19">
        <v>55</v>
      </c>
      <c r="AC436" s="19">
        <v>18</v>
      </c>
      <c r="AD436" s="19" t="s">
        <v>108</v>
      </c>
      <c r="AE436" s="19" t="s">
        <v>108</v>
      </c>
      <c r="AF436" s="19" t="s">
        <v>108</v>
      </c>
      <c r="AG436" s="19" t="s">
        <v>108</v>
      </c>
      <c r="AH436" s="19"/>
      <c r="AI436" s="19" t="s">
        <v>108</v>
      </c>
      <c r="AJ436" s="19"/>
    </row>
    <row r="437" s="2" customFormat="1" ht="154" customHeight="1" spans="1:36">
      <c r="A437" s="14"/>
      <c r="B437" s="15"/>
      <c r="C437" s="19" t="s">
        <v>2679</v>
      </c>
      <c r="D437" s="19" t="s">
        <v>2680</v>
      </c>
      <c r="E437" s="19" t="s">
        <v>92</v>
      </c>
      <c r="F437" s="19" t="s">
        <v>953</v>
      </c>
      <c r="G437" s="19" t="s">
        <v>2681</v>
      </c>
      <c r="H437" s="19" t="s">
        <v>2682</v>
      </c>
      <c r="I437" s="19" t="s">
        <v>2683</v>
      </c>
      <c r="J437" s="19" t="s">
        <v>2665</v>
      </c>
      <c r="K437" s="19" t="s">
        <v>98</v>
      </c>
      <c r="L437" s="19" t="s">
        <v>99</v>
      </c>
      <c r="M437" s="19"/>
      <c r="N437" s="19" t="s">
        <v>260</v>
      </c>
      <c r="O437" s="19" t="s">
        <v>2325</v>
      </c>
      <c r="P437" s="19" t="s">
        <v>119</v>
      </c>
      <c r="Q437" s="19" t="s">
        <v>585</v>
      </c>
      <c r="R437" s="19" t="s">
        <v>586</v>
      </c>
      <c r="S437" s="19" t="s">
        <v>953</v>
      </c>
      <c r="T437" s="19" t="s">
        <v>958</v>
      </c>
      <c r="U437" s="19">
        <v>13991628226</v>
      </c>
      <c r="V437" s="19" t="s">
        <v>106</v>
      </c>
      <c r="W437" s="19">
        <v>40.75</v>
      </c>
      <c r="X437" s="19"/>
      <c r="Y437" s="19"/>
      <c r="Z437" s="19"/>
      <c r="AA437" s="19"/>
      <c r="AB437" s="19">
        <v>356</v>
      </c>
      <c r="AC437" s="19">
        <v>108</v>
      </c>
      <c r="AD437" s="19" t="s">
        <v>107</v>
      </c>
      <c r="AE437" s="19" t="s">
        <v>108</v>
      </c>
      <c r="AF437" s="19" t="s">
        <v>107</v>
      </c>
      <c r="AG437" s="19" t="s">
        <v>107</v>
      </c>
      <c r="AH437" s="19"/>
      <c r="AI437" s="19" t="s">
        <v>108</v>
      </c>
      <c r="AJ437" s="19"/>
    </row>
    <row r="438" s="2" customFormat="1" ht="154" customHeight="1" spans="1:36">
      <c r="A438" s="14"/>
      <c r="B438" s="15"/>
      <c r="C438" s="19" t="s">
        <v>2684</v>
      </c>
      <c r="D438" s="19" t="s">
        <v>2685</v>
      </c>
      <c r="E438" s="19" t="s">
        <v>144</v>
      </c>
      <c r="F438" s="19" t="s">
        <v>2409</v>
      </c>
      <c r="G438" s="19" t="s">
        <v>2686</v>
      </c>
      <c r="H438" s="19" t="s">
        <v>2682</v>
      </c>
      <c r="I438" s="19" t="s">
        <v>2687</v>
      </c>
      <c r="J438" s="19" t="s">
        <v>2685</v>
      </c>
      <c r="K438" s="19" t="s">
        <v>98</v>
      </c>
      <c r="L438" s="19" t="s">
        <v>99</v>
      </c>
      <c r="M438" s="19"/>
      <c r="N438" s="19" t="s">
        <v>260</v>
      </c>
      <c r="O438" s="19" t="s">
        <v>270</v>
      </c>
      <c r="P438" s="19" t="s">
        <v>119</v>
      </c>
      <c r="Q438" s="19" t="s">
        <v>585</v>
      </c>
      <c r="R438" s="19" t="s">
        <v>586</v>
      </c>
      <c r="S438" s="19" t="s">
        <v>2409</v>
      </c>
      <c r="T438" s="19" t="s">
        <v>2688</v>
      </c>
      <c r="U438" s="19">
        <v>13669160090</v>
      </c>
      <c r="V438" s="19" t="s">
        <v>106</v>
      </c>
      <c r="W438" s="19">
        <v>60</v>
      </c>
      <c r="X438" s="19"/>
      <c r="Y438" s="19"/>
      <c r="Z438" s="19"/>
      <c r="AA438" s="19"/>
      <c r="AB438" s="19">
        <v>155</v>
      </c>
      <c r="AC438" s="19">
        <v>65</v>
      </c>
      <c r="AD438" s="19" t="s">
        <v>107</v>
      </c>
      <c r="AE438" s="19" t="s">
        <v>108</v>
      </c>
      <c r="AF438" s="19" t="s">
        <v>108</v>
      </c>
      <c r="AG438" s="19" t="s">
        <v>108</v>
      </c>
      <c r="AH438" s="19"/>
      <c r="AI438" s="19" t="s">
        <v>108</v>
      </c>
      <c r="AJ438" s="19"/>
    </row>
    <row r="439" s="2" customFormat="1" ht="154" customHeight="1" spans="1:36">
      <c r="A439" s="14"/>
      <c r="B439" s="15"/>
      <c r="C439" s="19" t="s">
        <v>2689</v>
      </c>
      <c r="D439" s="19" t="s">
        <v>2690</v>
      </c>
      <c r="E439" s="19" t="s">
        <v>92</v>
      </c>
      <c r="F439" s="19" t="s">
        <v>2631</v>
      </c>
      <c r="G439" s="19" t="s">
        <v>2691</v>
      </c>
      <c r="H439" s="19" t="s">
        <v>580</v>
      </c>
      <c r="I439" s="19" t="s">
        <v>2692</v>
      </c>
      <c r="J439" s="19" t="s">
        <v>2693</v>
      </c>
      <c r="K439" s="19" t="s">
        <v>98</v>
      </c>
      <c r="L439" s="19" t="s">
        <v>99</v>
      </c>
      <c r="M439" s="19"/>
      <c r="N439" s="19" t="s">
        <v>260</v>
      </c>
      <c r="O439" s="19" t="s">
        <v>670</v>
      </c>
      <c r="P439" s="19" t="s">
        <v>119</v>
      </c>
      <c r="Q439" s="19" t="s">
        <v>585</v>
      </c>
      <c r="R439" s="19" t="s">
        <v>586</v>
      </c>
      <c r="S439" s="19" t="s">
        <v>2631</v>
      </c>
      <c r="T439" s="19" t="s">
        <v>2694</v>
      </c>
      <c r="U439" s="19">
        <v>18991608085</v>
      </c>
      <c r="V439" s="19" t="s">
        <v>106</v>
      </c>
      <c r="W439" s="19">
        <v>30</v>
      </c>
      <c r="X439" s="19"/>
      <c r="Y439" s="19"/>
      <c r="Z439" s="19"/>
      <c r="AA439" s="19"/>
      <c r="AB439" s="19">
        <v>32</v>
      </c>
      <c r="AC439" s="19">
        <v>12</v>
      </c>
      <c r="AD439" s="19" t="s">
        <v>108</v>
      </c>
      <c r="AE439" s="19" t="s">
        <v>108</v>
      </c>
      <c r="AF439" s="19" t="s">
        <v>107</v>
      </c>
      <c r="AG439" s="19" t="s">
        <v>108</v>
      </c>
      <c r="AH439" s="19"/>
      <c r="AI439" s="19" t="s">
        <v>108</v>
      </c>
      <c r="AJ439" s="19"/>
    </row>
    <row r="440" s="2" customFormat="1" ht="154" customHeight="1" spans="1:36">
      <c r="A440" s="14"/>
      <c r="B440" s="15"/>
      <c r="C440" s="19" t="s">
        <v>2695</v>
      </c>
      <c r="D440" s="19" t="s">
        <v>2696</v>
      </c>
      <c r="E440" s="19" t="s">
        <v>92</v>
      </c>
      <c r="F440" s="19" t="s">
        <v>2198</v>
      </c>
      <c r="G440" s="19" t="s">
        <v>2697</v>
      </c>
      <c r="H440" s="19" t="s">
        <v>2698</v>
      </c>
      <c r="I440" s="19" t="s">
        <v>2699</v>
      </c>
      <c r="J440" s="19" t="s">
        <v>2696</v>
      </c>
      <c r="K440" s="19" t="s">
        <v>98</v>
      </c>
      <c r="L440" s="19" t="s">
        <v>99</v>
      </c>
      <c r="M440" s="19"/>
      <c r="N440" s="19" t="s">
        <v>260</v>
      </c>
      <c r="O440" s="19" t="s">
        <v>1037</v>
      </c>
      <c r="P440" s="19" t="s">
        <v>119</v>
      </c>
      <c r="Q440" s="19" t="s">
        <v>585</v>
      </c>
      <c r="R440" s="19" t="s">
        <v>586</v>
      </c>
      <c r="S440" s="19" t="s">
        <v>2198</v>
      </c>
      <c r="T440" s="19" t="s">
        <v>2700</v>
      </c>
      <c r="U440" s="19">
        <v>18191151089</v>
      </c>
      <c r="V440" s="19" t="s">
        <v>106</v>
      </c>
      <c r="W440" s="19">
        <v>60</v>
      </c>
      <c r="X440" s="19"/>
      <c r="Y440" s="19"/>
      <c r="Z440" s="19"/>
      <c r="AA440" s="19"/>
      <c r="AB440" s="19">
        <v>255</v>
      </c>
      <c r="AC440" s="19">
        <v>63</v>
      </c>
      <c r="AD440" s="19" t="s">
        <v>108</v>
      </c>
      <c r="AE440" s="19" t="s">
        <v>108</v>
      </c>
      <c r="AF440" s="19" t="s">
        <v>107</v>
      </c>
      <c r="AG440" s="19" t="s">
        <v>108</v>
      </c>
      <c r="AH440" s="19"/>
      <c r="AI440" s="19" t="s">
        <v>108</v>
      </c>
      <c r="AJ440" s="19"/>
    </row>
    <row r="441" s="2" customFormat="1" ht="154" customHeight="1" spans="1:36">
      <c r="A441" s="14"/>
      <c r="B441" s="15"/>
      <c r="C441" s="19" t="s">
        <v>2701</v>
      </c>
      <c r="D441" s="19" t="s">
        <v>2702</v>
      </c>
      <c r="E441" s="19" t="s">
        <v>92</v>
      </c>
      <c r="F441" s="19" t="s">
        <v>2703</v>
      </c>
      <c r="G441" s="19" t="s">
        <v>2704</v>
      </c>
      <c r="H441" s="19" t="s">
        <v>2698</v>
      </c>
      <c r="I441" s="19" t="s">
        <v>2705</v>
      </c>
      <c r="J441" s="19" t="s">
        <v>2702</v>
      </c>
      <c r="K441" s="19" t="s">
        <v>98</v>
      </c>
      <c r="L441" s="19" t="s">
        <v>99</v>
      </c>
      <c r="M441" s="19"/>
      <c r="N441" s="19" t="s">
        <v>260</v>
      </c>
      <c r="O441" s="19" t="s">
        <v>1037</v>
      </c>
      <c r="P441" s="19" t="s">
        <v>119</v>
      </c>
      <c r="Q441" s="19" t="s">
        <v>585</v>
      </c>
      <c r="R441" s="19" t="s">
        <v>586</v>
      </c>
      <c r="S441" s="19" t="s">
        <v>2703</v>
      </c>
      <c r="T441" s="19" t="s">
        <v>2706</v>
      </c>
      <c r="U441" s="19">
        <v>13892605328</v>
      </c>
      <c r="V441" s="19" t="s">
        <v>106</v>
      </c>
      <c r="W441" s="19">
        <v>66</v>
      </c>
      <c r="X441" s="19"/>
      <c r="Y441" s="19"/>
      <c r="Z441" s="19"/>
      <c r="AA441" s="19"/>
      <c r="AB441" s="19">
        <v>255</v>
      </c>
      <c r="AC441" s="19">
        <v>63</v>
      </c>
      <c r="AD441" s="19" t="s">
        <v>107</v>
      </c>
      <c r="AE441" s="19" t="s">
        <v>108</v>
      </c>
      <c r="AF441" s="19" t="s">
        <v>108</v>
      </c>
      <c r="AG441" s="19" t="s">
        <v>108</v>
      </c>
      <c r="AH441" s="19"/>
      <c r="AI441" s="19" t="s">
        <v>108</v>
      </c>
      <c r="AJ441" s="19"/>
    </row>
    <row r="442" s="2" customFormat="1" ht="33" customHeight="1" spans="1:36">
      <c r="A442" s="14"/>
      <c r="B442" s="15" t="s">
        <v>2707</v>
      </c>
      <c r="C442" s="14"/>
      <c r="D442" s="14"/>
      <c r="E442" s="11"/>
      <c r="F442" s="11"/>
      <c r="G442" s="14"/>
      <c r="H442" s="14"/>
      <c r="I442" s="14"/>
      <c r="J442" s="14"/>
      <c r="K442" s="14"/>
      <c r="L442" s="14"/>
      <c r="M442" s="14"/>
      <c r="N442" s="14"/>
      <c r="O442" s="14"/>
      <c r="P442" s="14"/>
      <c r="Q442" s="14"/>
      <c r="R442" s="11"/>
      <c r="S442" s="11"/>
      <c r="T442" s="11"/>
      <c r="U442" s="11"/>
      <c r="V442" s="11"/>
      <c r="W442" s="11">
        <f>SUM(W443:W463)</f>
        <v>14937.48</v>
      </c>
      <c r="X442" s="14"/>
      <c r="Y442" s="14"/>
      <c r="Z442" s="14"/>
      <c r="AA442" s="14"/>
      <c r="AB442" s="11"/>
      <c r="AC442" s="11"/>
      <c r="AD442" s="11"/>
      <c r="AE442" s="11"/>
      <c r="AF442" s="11"/>
      <c r="AG442" s="11"/>
      <c r="AH442" s="11"/>
      <c r="AI442" s="11"/>
      <c r="AJ442" s="11"/>
    </row>
    <row r="443" s="2" customFormat="1" ht="184" customHeight="1" spans="1:36">
      <c r="A443" s="14"/>
      <c r="B443" s="15"/>
      <c r="C443" s="19" t="s">
        <v>2708</v>
      </c>
      <c r="D443" s="19" t="s">
        <v>2709</v>
      </c>
      <c r="E443" s="19" t="s">
        <v>320</v>
      </c>
      <c r="F443" s="19" t="s">
        <v>1473</v>
      </c>
      <c r="G443" s="19" t="s">
        <v>2710</v>
      </c>
      <c r="H443" s="19" t="s">
        <v>1190</v>
      </c>
      <c r="I443" s="19" t="s">
        <v>2711</v>
      </c>
      <c r="J443" s="19" t="s">
        <v>2712</v>
      </c>
      <c r="K443" s="19" t="s">
        <v>98</v>
      </c>
      <c r="L443" s="19" t="s">
        <v>99</v>
      </c>
      <c r="M443" s="19"/>
      <c r="N443" s="19"/>
      <c r="O443" s="19" t="s">
        <v>2713</v>
      </c>
      <c r="P443" s="19" t="s">
        <v>119</v>
      </c>
      <c r="Q443" s="19" t="s">
        <v>585</v>
      </c>
      <c r="R443" s="19" t="s">
        <v>1872</v>
      </c>
      <c r="S443" s="19" t="s">
        <v>1873</v>
      </c>
      <c r="T443" s="19" t="s">
        <v>1874</v>
      </c>
      <c r="U443" s="19">
        <v>13659166217</v>
      </c>
      <c r="V443" s="19" t="s">
        <v>106</v>
      </c>
      <c r="W443" s="19">
        <v>700</v>
      </c>
      <c r="X443" s="19"/>
      <c r="Y443" s="19"/>
      <c r="Z443" s="19"/>
      <c r="AA443" s="19"/>
      <c r="AB443" s="19">
        <v>1100</v>
      </c>
      <c r="AC443" s="19">
        <v>564</v>
      </c>
      <c r="AD443" s="19" t="s">
        <v>107</v>
      </c>
      <c r="AE443" s="19" t="s">
        <v>107</v>
      </c>
      <c r="AF443" s="19" t="s">
        <v>107</v>
      </c>
      <c r="AG443" s="19" t="s">
        <v>108</v>
      </c>
      <c r="AH443" s="19"/>
      <c r="AI443" s="19" t="s">
        <v>108</v>
      </c>
      <c r="AJ443" s="19"/>
    </row>
    <row r="444" s="2" customFormat="1" ht="256" customHeight="1" spans="1:36">
      <c r="A444" s="14"/>
      <c r="B444" s="15"/>
      <c r="C444" s="19" t="s">
        <v>2714</v>
      </c>
      <c r="D444" s="19" t="s">
        <v>2715</v>
      </c>
      <c r="E444" s="19" t="s">
        <v>320</v>
      </c>
      <c r="F444" s="19" t="s">
        <v>1604</v>
      </c>
      <c r="G444" s="19" t="s">
        <v>2716</v>
      </c>
      <c r="H444" s="19" t="s">
        <v>1190</v>
      </c>
      <c r="I444" s="19" t="s">
        <v>2717</v>
      </c>
      <c r="J444" s="19" t="s">
        <v>2718</v>
      </c>
      <c r="K444" s="19" t="s">
        <v>98</v>
      </c>
      <c r="L444" s="19" t="s">
        <v>99</v>
      </c>
      <c r="M444" s="19"/>
      <c r="N444" s="19"/>
      <c r="O444" s="19" t="s">
        <v>2719</v>
      </c>
      <c r="P444" s="19" t="s">
        <v>119</v>
      </c>
      <c r="Q444" s="19" t="s">
        <v>585</v>
      </c>
      <c r="R444" s="19" t="s">
        <v>1872</v>
      </c>
      <c r="S444" s="19" t="s">
        <v>1873</v>
      </c>
      <c r="T444" s="19" t="s">
        <v>1874</v>
      </c>
      <c r="U444" s="19">
        <v>13659166217</v>
      </c>
      <c r="V444" s="19" t="s">
        <v>106</v>
      </c>
      <c r="W444" s="19">
        <v>220.71</v>
      </c>
      <c r="X444" s="19"/>
      <c r="Y444" s="19"/>
      <c r="Z444" s="19"/>
      <c r="AA444" s="19"/>
      <c r="AB444" s="19">
        <v>2383</v>
      </c>
      <c r="AC444" s="19">
        <v>283</v>
      </c>
      <c r="AD444" s="19" t="s">
        <v>107</v>
      </c>
      <c r="AE444" s="19" t="s">
        <v>107</v>
      </c>
      <c r="AF444" s="19" t="s">
        <v>107</v>
      </c>
      <c r="AG444" s="19" t="s">
        <v>108</v>
      </c>
      <c r="AH444" s="19"/>
      <c r="AI444" s="19" t="s">
        <v>108</v>
      </c>
      <c r="AJ444" s="19"/>
    </row>
    <row r="445" s="2" customFormat="1" ht="315" customHeight="1" spans="1:36">
      <c r="A445" s="14"/>
      <c r="B445" s="15"/>
      <c r="C445" s="19" t="s">
        <v>2720</v>
      </c>
      <c r="D445" s="19" t="s">
        <v>2721</v>
      </c>
      <c r="E445" s="19" t="s">
        <v>320</v>
      </c>
      <c r="F445" s="19" t="s">
        <v>2722</v>
      </c>
      <c r="G445" s="19" t="s">
        <v>2723</v>
      </c>
      <c r="H445" s="19" t="s">
        <v>1190</v>
      </c>
      <c r="I445" s="19" t="s">
        <v>2724</v>
      </c>
      <c r="J445" s="19" t="s">
        <v>2725</v>
      </c>
      <c r="K445" s="19" t="s">
        <v>98</v>
      </c>
      <c r="L445" s="19" t="s">
        <v>99</v>
      </c>
      <c r="M445" s="19"/>
      <c r="N445" s="19"/>
      <c r="O445" s="19" t="s">
        <v>2726</v>
      </c>
      <c r="P445" s="19" t="s">
        <v>119</v>
      </c>
      <c r="Q445" s="19" t="s">
        <v>585</v>
      </c>
      <c r="R445" s="19" t="s">
        <v>1872</v>
      </c>
      <c r="S445" s="19" t="s">
        <v>1873</v>
      </c>
      <c r="T445" s="19" t="s">
        <v>1874</v>
      </c>
      <c r="U445" s="19">
        <v>13659166217</v>
      </c>
      <c r="V445" s="19" t="s">
        <v>106</v>
      </c>
      <c r="W445" s="19">
        <v>266.48</v>
      </c>
      <c r="X445" s="19"/>
      <c r="Y445" s="19"/>
      <c r="Z445" s="19"/>
      <c r="AA445" s="19"/>
      <c r="AB445" s="19">
        <v>1233</v>
      </c>
      <c r="AC445" s="19">
        <v>536</v>
      </c>
      <c r="AD445" s="19" t="s">
        <v>107</v>
      </c>
      <c r="AE445" s="19" t="s">
        <v>107</v>
      </c>
      <c r="AF445" s="19" t="s">
        <v>107</v>
      </c>
      <c r="AG445" s="19" t="s">
        <v>108</v>
      </c>
      <c r="AH445" s="19"/>
      <c r="AI445" s="19" t="s">
        <v>108</v>
      </c>
      <c r="AJ445" s="19"/>
    </row>
    <row r="446" s="2" customFormat="1" ht="311" customHeight="1" spans="1:36">
      <c r="A446" s="14"/>
      <c r="B446" s="15"/>
      <c r="C446" s="19" t="s">
        <v>2727</v>
      </c>
      <c r="D446" s="19" t="s">
        <v>2728</v>
      </c>
      <c r="E446" s="19" t="s">
        <v>320</v>
      </c>
      <c r="F446" s="19" t="s">
        <v>749</v>
      </c>
      <c r="G446" s="19" t="s">
        <v>2729</v>
      </c>
      <c r="H446" s="19" t="s">
        <v>1190</v>
      </c>
      <c r="I446" s="19" t="s">
        <v>2730</v>
      </c>
      <c r="J446" s="19" t="s">
        <v>2728</v>
      </c>
      <c r="K446" s="19" t="s">
        <v>98</v>
      </c>
      <c r="L446" s="19" t="s">
        <v>99</v>
      </c>
      <c r="M446" s="19"/>
      <c r="N446" s="19"/>
      <c r="O446" s="19" t="s">
        <v>2731</v>
      </c>
      <c r="P446" s="19" t="s">
        <v>119</v>
      </c>
      <c r="Q446" s="19" t="s">
        <v>585</v>
      </c>
      <c r="R446" s="19" t="s">
        <v>1872</v>
      </c>
      <c r="S446" s="19" t="s">
        <v>1873</v>
      </c>
      <c r="T446" s="19" t="s">
        <v>1874</v>
      </c>
      <c r="U446" s="19">
        <v>13659166217</v>
      </c>
      <c r="V446" s="19" t="s">
        <v>106</v>
      </c>
      <c r="W446" s="19">
        <v>172.13</v>
      </c>
      <c r="X446" s="19"/>
      <c r="Y446" s="19"/>
      <c r="Z446" s="19"/>
      <c r="AA446" s="19"/>
      <c r="AB446" s="19">
        <v>977</v>
      </c>
      <c r="AC446" s="19">
        <v>494</v>
      </c>
      <c r="AD446" s="19" t="s">
        <v>107</v>
      </c>
      <c r="AE446" s="19" t="s">
        <v>107</v>
      </c>
      <c r="AF446" s="19" t="s">
        <v>107</v>
      </c>
      <c r="AG446" s="19" t="s">
        <v>108</v>
      </c>
      <c r="AH446" s="19"/>
      <c r="AI446" s="19" t="s">
        <v>108</v>
      </c>
      <c r="AJ446" s="19"/>
    </row>
    <row r="447" s="2" customFormat="1" ht="265" customHeight="1" spans="1:36">
      <c r="A447" s="14"/>
      <c r="B447" s="15"/>
      <c r="C447" s="19" t="s">
        <v>2732</v>
      </c>
      <c r="D447" s="19" t="s">
        <v>2733</v>
      </c>
      <c r="E447" s="19" t="s">
        <v>320</v>
      </c>
      <c r="F447" s="19" t="s">
        <v>2734</v>
      </c>
      <c r="G447" s="19" t="s">
        <v>2735</v>
      </c>
      <c r="H447" s="19" t="s">
        <v>1190</v>
      </c>
      <c r="I447" s="19" t="s">
        <v>2736</v>
      </c>
      <c r="J447" s="19" t="s">
        <v>2733</v>
      </c>
      <c r="K447" s="19" t="s">
        <v>98</v>
      </c>
      <c r="L447" s="19" t="s">
        <v>99</v>
      </c>
      <c r="M447" s="19"/>
      <c r="N447" s="19"/>
      <c r="O447" s="19" t="s">
        <v>2737</v>
      </c>
      <c r="P447" s="19" t="s">
        <v>119</v>
      </c>
      <c r="Q447" s="19" t="s">
        <v>585</v>
      </c>
      <c r="R447" s="19" t="s">
        <v>1872</v>
      </c>
      <c r="S447" s="19" t="s">
        <v>1873</v>
      </c>
      <c r="T447" s="19" t="s">
        <v>1874</v>
      </c>
      <c r="U447" s="19">
        <v>13659166217</v>
      </c>
      <c r="V447" s="19" t="s">
        <v>106</v>
      </c>
      <c r="W447" s="19">
        <v>123.41</v>
      </c>
      <c r="X447" s="19"/>
      <c r="Y447" s="19"/>
      <c r="Z447" s="19"/>
      <c r="AA447" s="19"/>
      <c r="AB447" s="19">
        <v>1109</v>
      </c>
      <c r="AC447" s="19">
        <v>761</v>
      </c>
      <c r="AD447" s="19" t="s">
        <v>107</v>
      </c>
      <c r="AE447" s="19" t="s">
        <v>108</v>
      </c>
      <c r="AF447" s="19" t="s">
        <v>107</v>
      </c>
      <c r="AG447" s="19" t="s">
        <v>108</v>
      </c>
      <c r="AH447" s="19"/>
      <c r="AI447" s="19" t="s">
        <v>108</v>
      </c>
      <c r="AJ447" s="19"/>
    </row>
    <row r="448" s="2" customFormat="1" ht="184" customHeight="1" spans="1:36">
      <c r="A448" s="14"/>
      <c r="B448" s="15"/>
      <c r="C448" s="19" t="s">
        <v>2738</v>
      </c>
      <c r="D448" s="19" t="s">
        <v>2739</v>
      </c>
      <c r="E448" s="19" t="s">
        <v>92</v>
      </c>
      <c r="F448" s="19" t="s">
        <v>2740</v>
      </c>
      <c r="G448" s="19" t="s">
        <v>2741</v>
      </c>
      <c r="H448" s="19" t="s">
        <v>1190</v>
      </c>
      <c r="I448" s="19" t="s">
        <v>2742</v>
      </c>
      <c r="J448" s="19" t="s">
        <v>2739</v>
      </c>
      <c r="K448" s="19" t="s">
        <v>98</v>
      </c>
      <c r="L448" s="19" t="s">
        <v>99</v>
      </c>
      <c r="M448" s="19"/>
      <c r="N448" s="19"/>
      <c r="O448" s="19" t="s">
        <v>2743</v>
      </c>
      <c r="P448" s="19" t="s">
        <v>119</v>
      </c>
      <c r="Q448" s="19" t="s">
        <v>585</v>
      </c>
      <c r="R448" s="19" t="s">
        <v>1872</v>
      </c>
      <c r="S448" s="19" t="s">
        <v>1873</v>
      </c>
      <c r="T448" s="19" t="s">
        <v>1874</v>
      </c>
      <c r="U448" s="19">
        <v>13659166217</v>
      </c>
      <c r="V448" s="19" t="s">
        <v>106</v>
      </c>
      <c r="W448" s="19">
        <v>294.51</v>
      </c>
      <c r="X448" s="19"/>
      <c r="Y448" s="19"/>
      <c r="Z448" s="19"/>
      <c r="AA448" s="19"/>
      <c r="AB448" s="19">
        <v>22539</v>
      </c>
      <c r="AC448" s="19">
        <v>13021</v>
      </c>
      <c r="AD448" s="19" t="s">
        <v>107</v>
      </c>
      <c r="AE448" s="19" t="s">
        <v>108</v>
      </c>
      <c r="AF448" s="19" t="s">
        <v>108</v>
      </c>
      <c r="AG448" s="19" t="s">
        <v>108</v>
      </c>
      <c r="AH448" s="19"/>
      <c r="AI448" s="19" t="s">
        <v>108</v>
      </c>
      <c r="AJ448" s="19"/>
    </row>
    <row r="449" s="2" customFormat="1" ht="184" customHeight="1" spans="1:36">
      <c r="A449" s="14"/>
      <c r="B449" s="15"/>
      <c r="C449" s="19" t="s">
        <v>2744</v>
      </c>
      <c r="D449" s="19" t="s">
        <v>2745</v>
      </c>
      <c r="E449" s="19" t="s">
        <v>320</v>
      </c>
      <c r="F449" s="19" t="s">
        <v>1463</v>
      </c>
      <c r="G449" s="19" t="s">
        <v>2746</v>
      </c>
      <c r="H449" s="19" t="s">
        <v>1190</v>
      </c>
      <c r="I449" s="19" t="s">
        <v>2747</v>
      </c>
      <c r="J449" s="19" t="s">
        <v>2745</v>
      </c>
      <c r="K449" s="19" t="s">
        <v>98</v>
      </c>
      <c r="L449" s="19" t="s">
        <v>99</v>
      </c>
      <c r="M449" s="19"/>
      <c r="N449" s="19"/>
      <c r="O449" s="19" t="s">
        <v>2748</v>
      </c>
      <c r="P449" s="19" t="s">
        <v>119</v>
      </c>
      <c r="Q449" s="19" t="s">
        <v>585</v>
      </c>
      <c r="R449" s="19" t="s">
        <v>1872</v>
      </c>
      <c r="S449" s="19" t="s">
        <v>1873</v>
      </c>
      <c r="T449" s="19" t="s">
        <v>1874</v>
      </c>
      <c r="U449" s="19">
        <v>13659166217</v>
      </c>
      <c r="V449" s="19" t="s">
        <v>106</v>
      </c>
      <c r="W449" s="19">
        <v>330</v>
      </c>
      <c r="X449" s="19"/>
      <c r="Y449" s="19"/>
      <c r="Z449" s="19"/>
      <c r="AA449" s="19"/>
      <c r="AB449" s="19">
        <v>4406</v>
      </c>
      <c r="AC449" s="19">
        <v>4167</v>
      </c>
      <c r="AD449" s="19" t="s">
        <v>107</v>
      </c>
      <c r="AE449" s="19" t="s">
        <v>108</v>
      </c>
      <c r="AF449" s="19" t="s">
        <v>108</v>
      </c>
      <c r="AG449" s="19" t="s">
        <v>108</v>
      </c>
      <c r="AH449" s="19"/>
      <c r="AI449" s="19" t="s">
        <v>108</v>
      </c>
      <c r="AJ449" s="19"/>
    </row>
    <row r="450" s="2" customFormat="1" ht="284" customHeight="1" spans="1:36">
      <c r="A450" s="14"/>
      <c r="B450" s="15"/>
      <c r="C450" s="19" t="s">
        <v>2749</v>
      </c>
      <c r="D450" s="19" t="s">
        <v>2750</v>
      </c>
      <c r="E450" s="19" t="s">
        <v>320</v>
      </c>
      <c r="F450" s="19" t="s">
        <v>2751</v>
      </c>
      <c r="G450" s="19" t="s">
        <v>2752</v>
      </c>
      <c r="H450" s="19" t="s">
        <v>1190</v>
      </c>
      <c r="I450" s="19" t="s">
        <v>2753</v>
      </c>
      <c r="J450" s="19" t="s">
        <v>2750</v>
      </c>
      <c r="K450" s="19" t="s">
        <v>98</v>
      </c>
      <c r="L450" s="19" t="s">
        <v>99</v>
      </c>
      <c r="M450" s="19"/>
      <c r="N450" s="19"/>
      <c r="O450" s="19" t="s">
        <v>2754</v>
      </c>
      <c r="P450" s="19" t="s">
        <v>119</v>
      </c>
      <c r="Q450" s="19" t="s">
        <v>585</v>
      </c>
      <c r="R450" s="19" t="s">
        <v>1872</v>
      </c>
      <c r="S450" s="19" t="s">
        <v>1873</v>
      </c>
      <c r="T450" s="19" t="s">
        <v>1874</v>
      </c>
      <c r="U450" s="19">
        <v>13659166217</v>
      </c>
      <c r="V450" s="19" t="s">
        <v>106</v>
      </c>
      <c r="W450" s="19">
        <v>500</v>
      </c>
      <c r="X450" s="19"/>
      <c r="Y450" s="19"/>
      <c r="Z450" s="19"/>
      <c r="AA450" s="19"/>
      <c r="AB450" s="19">
        <v>6492</v>
      </c>
      <c r="AC450" s="19">
        <v>3245</v>
      </c>
      <c r="AD450" s="19" t="s">
        <v>107</v>
      </c>
      <c r="AE450" s="19" t="s">
        <v>108</v>
      </c>
      <c r="AF450" s="19" t="s">
        <v>108</v>
      </c>
      <c r="AG450" s="19" t="s">
        <v>108</v>
      </c>
      <c r="AH450" s="19"/>
      <c r="AI450" s="19" t="s">
        <v>108</v>
      </c>
      <c r="AJ450" s="19"/>
    </row>
    <row r="451" s="2" customFormat="1" ht="325" customHeight="1" spans="1:36">
      <c r="A451" s="14"/>
      <c r="B451" s="15"/>
      <c r="C451" s="19" t="s">
        <v>2755</v>
      </c>
      <c r="D451" s="19" t="s">
        <v>2756</v>
      </c>
      <c r="E451" s="19" t="s">
        <v>320</v>
      </c>
      <c r="F451" s="19" t="s">
        <v>2757</v>
      </c>
      <c r="G451" s="19" t="s">
        <v>2758</v>
      </c>
      <c r="H451" s="19" t="s">
        <v>1190</v>
      </c>
      <c r="I451" s="19" t="s">
        <v>2759</v>
      </c>
      <c r="J451" s="19" t="s">
        <v>2756</v>
      </c>
      <c r="K451" s="19" t="s">
        <v>98</v>
      </c>
      <c r="L451" s="19" t="s">
        <v>99</v>
      </c>
      <c r="M451" s="19"/>
      <c r="N451" s="19"/>
      <c r="O451" s="19" t="s">
        <v>2760</v>
      </c>
      <c r="P451" s="19" t="s">
        <v>119</v>
      </c>
      <c r="Q451" s="19" t="s">
        <v>585</v>
      </c>
      <c r="R451" s="19" t="s">
        <v>1872</v>
      </c>
      <c r="S451" s="19" t="s">
        <v>1873</v>
      </c>
      <c r="T451" s="19" t="s">
        <v>1874</v>
      </c>
      <c r="U451" s="19">
        <v>13659166217</v>
      </c>
      <c r="V451" s="19" t="s">
        <v>106</v>
      </c>
      <c r="W451" s="19">
        <v>450</v>
      </c>
      <c r="X451" s="19"/>
      <c r="Y451" s="19"/>
      <c r="Z451" s="19"/>
      <c r="AA451" s="19"/>
      <c r="AB451" s="19">
        <v>8011</v>
      </c>
      <c r="AC451" s="19">
        <v>3431</v>
      </c>
      <c r="AD451" s="19" t="s">
        <v>107</v>
      </c>
      <c r="AE451" s="19" t="s">
        <v>108</v>
      </c>
      <c r="AF451" s="19" t="s">
        <v>108</v>
      </c>
      <c r="AG451" s="19" t="s">
        <v>108</v>
      </c>
      <c r="AH451" s="19"/>
      <c r="AI451" s="19" t="s">
        <v>108</v>
      </c>
      <c r="AJ451" s="19"/>
    </row>
    <row r="452" s="2" customFormat="1" ht="184" customHeight="1" spans="1:36">
      <c r="A452" s="14"/>
      <c r="B452" s="15"/>
      <c r="C452" s="19" t="s">
        <v>2761</v>
      </c>
      <c r="D452" s="19" t="s">
        <v>2762</v>
      </c>
      <c r="E452" s="19" t="s">
        <v>320</v>
      </c>
      <c r="F452" s="19" t="s">
        <v>2763</v>
      </c>
      <c r="G452" s="19" t="s">
        <v>2764</v>
      </c>
      <c r="H452" s="19" t="s">
        <v>1190</v>
      </c>
      <c r="I452" s="19" t="s">
        <v>2765</v>
      </c>
      <c r="J452" s="19" t="s">
        <v>2762</v>
      </c>
      <c r="K452" s="19" t="s">
        <v>98</v>
      </c>
      <c r="L452" s="19" t="s">
        <v>99</v>
      </c>
      <c r="M452" s="19"/>
      <c r="N452" s="19"/>
      <c r="O452" s="19" t="s">
        <v>2748</v>
      </c>
      <c r="P452" s="19" t="s">
        <v>119</v>
      </c>
      <c r="Q452" s="19" t="s">
        <v>585</v>
      </c>
      <c r="R452" s="19" t="s">
        <v>1872</v>
      </c>
      <c r="S452" s="19" t="s">
        <v>1873</v>
      </c>
      <c r="T452" s="19" t="s">
        <v>1874</v>
      </c>
      <c r="U452" s="19">
        <v>13659166217</v>
      </c>
      <c r="V452" s="19" t="s">
        <v>106</v>
      </c>
      <c r="W452" s="19">
        <v>630</v>
      </c>
      <c r="X452" s="19"/>
      <c r="Y452" s="19"/>
      <c r="Z452" s="19"/>
      <c r="AA452" s="19"/>
      <c r="AB452" s="19">
        <v>4406</v>
      </c>
      <c r="AC452" s="19">
        <v>3527</v>
      </c>
      <c r="AD452" s="19" t="s">
        <v>107</v>
      </c>
      <c r="AE452" s="19" t="s">
        <v>108</v>
      </c>
      <c r="AF452" s="19" t="s">
        <v>108</v>
      </c>
      <c r="AG452" s="19" t="s">
        <v>108</v>
      </c>
      <c r="AH452" s="19"/>
      <c r="AI452" s="19" t="s">
        <v>108</v>
      </c>
      <c r="AJ452" s="19"/>
    </row>
    <row r="453" s="2" customFormat="1" ht="184" customHeight="1" spans="1:36">
      <c r="A453" s="14"/>
      <c r="B453" s="15"/>
      <c r="C453" s="19" t="s">
        <v>2766</v>
      </c>
      <c r="D453" s="19" t="s">
        <v>2767</v>
      </c>
      <c r="E453" s="19" t="s">
        <v>320</v>
      </c>
      <c r="F453" s="19" t="s">
        <v>2768</v>
      </c>
      <c r="G453" s="19" t="s">
        <v>2769</v>
      </c>
      <c r="H453" s="19" t="s">
        <v>1190</v>
      </c>
      <c r="I453" s="19" t="s">
        <v>2770</v>
      </c>
      <c r="J453" s="19" t="s">
        <v>2767</v>
      </c>
      <c r="K453" s="19" t="s">
        <v>98</v>
      </c>
      <c r="L453" s="19" t="s">
        <v>99</v>
      </c>
      <c r="M453" s="19"/>
      <c r="N453" s="19"/>
      <c r="O453" s="19" t="s">
        <v>2771</v>
      </c>
      <c r="P453" s="19" t="s">
        <v>119</v>
      </c>
      <c r="Q453" s="19" t="s">
        <v>585</v>
      </c>
      <c r="R453" s="19" t="s">
        <v>1872</v>
      </c>
      <c r="S453" s="19" t="s">
        <v>1873</v>
      </c>
      <c r="T453" s="19" t="s">
        <v>1874</v>
      </c>
      <c r="U453" s="19">
        <v>13659166217</v>
      </c>
      <c r="V453" s="19" t="s">
        <v>106</v>
      </c>
      <c r="W453" s="19">
        <v>470</v>
      </c>
      <c r="X453" s="19"/>
      <c r="Y453" s="19"/>
      <c r="Z453" s="19"/>
      <c r="AA453" s="19"/>
      <c r="AB453" s="19">
        <v>4484</v>
      </c>
      <c r="AC453" s="19">
        <v>2945</v>
      </c>
      <c r="AD453" s="19" t="s">
        <v>107</v>
      </c>
      <c r="AE453" s="19" t="s">
        <v>108</v>
      </c>
      <c r="AF453" s="19" t="s">
        <v>108</v>
      </c>
      <c r="AG453" s="19" t="s">
        <v>108</v>
      </c>
      <c r="AH453" s="19"/>
      <c r="AI453" s="19" t="s">
        <v>108</v>
      </c>
      <c r="AJ453" s="19"/>
    </row>
    <row r="454" s="2" customFormat="1" ht="184" customHeight="1" spans="1:36">
      <c r="A454" s="14"/>
      <c r="B454" s="15"/>
      <c r="C454" s="19" t="s">
        <v>2772</v>
      </c>
      <c r="D454" s="19" t="s">
        <v>2773</v>
      </c>
      <c r="E454" s="19" t="s">
        <v>320</v>
      </c>
      <c r="F454" s="19" t="s">
        <v>1364</v>
      </c>
      <c r="G454" s="19" t="s">
        <v>2774</v>
      </c>
      <c r="H454" s="19" t="s">
        <v>1190</v>
      </c>
      <c r="I454" s="19" t="s">
        <v>2775</v>
      </c>
      <c r="J454" s="19" t="s">
        <v>2773</v>
      </c>
      <c r="K454" s="19" t="s">
        <v>98</v>
      </c>
      <c r="L454" s="19" t="s">
        <v>99</v>
      </c>
      <c r="M454" s="19"/>
      <c r="N454" s="19"/>
      <c r="O454" s="19" t="s">
        <v>2776</v>
      </c>
      <c r="P454" s="19" t="s">
        <v>119</v>
      </c>
      <c r="Q454" s="19" t="s">
        <v>585</v>
      </c>
      <c r="R454" s="19" t="s">
        <v>1872</v>
      </c>
      <c r="S454" s="19" t="s">
        <v>1873</v>
      </c>
      <c r="T454" s="19" t="s">
        <v>1874</v>
      </c>
      <c r="U454" s="19">
        <v>13659166217</v>
      </c>
      <c r="V454" s="19" t="s">
        <v>106</v>
      </c>
      <c r="W454" s="19">
        <v>500</v>
      </c>
      <c r="X454" s="19"/>
      <c r="Y454" s="19"/>
      <c r="Z454" s="19"/>
      <c r="AA454" s="19"/>
      <c r="AB454" s="19">
        <v>2290</v>
      </c>
      <c r="AC454" s="19">
        <v>1154</v>
      </c>
      <c r="AD454" s="19" t="s">
        <v>107</v>
      </c>
      <c r="AE454" s="19" t="s">
        <v>108</v>
      </c>
      <c r="AF454" s="19" t="s">
        <v>108</v>
      </c>
      <c r="AG454" s="19" t="s">
        <v>108</v>
      </c>
      <c r="AH454" s="19"/>
      <c r="AI454" s="19" t="s">
        <v>108</v>
      </c>
      <c r="AJ454" s="19"/>
    </row>
    <row r="455" s="2" customFormat="1" ht="184" customHeight="1" spans="1:36">
      <c r="A455" s="14"/>
      <c r="B455" s="15"/>
      <c r="C455" s="19" t="s">
        <v>2777</v>
      </c>
      <c r="D455" s="19" t="s">
        <v>2778</v>
      </c>
      <c r="E455" s="19" t="s">
        <v>320</v>
      </c>
      <c r="F455" s="19" t="s">
        <v>1448</v>
      </c>
      <c r="G455" s="19" t="s">
        <v>2779</v>
      </c>
      <c r="H455" s="19" t="s">
        <v>1190</v>
      </c>
      <c r="I455" s="19" t="s">
        <v>2780</v>
      </c>
      <c r="J455" s="19" t="s">
        <v>2778</v>
      </c>
      <c r="K455" s="19" t="s">
        <v>98</v>
      </c>
      <c r="L455" s="19" t="s">
        <v>99</v>
      </c>
      <c r="M455" s="19"/>
      <c r="N455" s="19"/>
      <c r="O455" s="19" t="s">
        <v>2781</v>
      </c>
      <c r="P455" s="19" t="s">
        <v>119</v>
      </c>
      <c r="Q455" s="19" t="s">
        <v>585</v>
      </c>
      <c r="R455" s="19" t="s">
        <v>1872</v>
      </c>
      <c r="S455" s="19" t="s">
        <v>1873</v>
      </c>
      <c r="T455" s="19" t="s">
        <v>1874</v>
      </c>
      <c r="U455" s="19">
        <v>13659166217</v>
      </c>
      <c r="V455" s="19" t="s">
        <v>106</v>
      </c>
      <c r="W455" s="19">
        <v>870</v>
      </c>
      <c r="X455" s="19"/>
      <c r="Y455" s="19"/>
      <c r="Z455" s="19"/>
      <c r="AA455" s="19"/>
      <c r="AB455" s="19">
        <v>6002</v>
      </c>
      <c r="AC455" s="19">
        <v>3432</v>
      </c>
      <c r="AD455" s="19" t="s">
        <v>107</v>
      </c>
      <c r="AE455" s="19" t="s">
        <v>108</v>
      </c>
      <c r="AF455" s="19" t="s">
        <v>108</v>
      </c>
      <c r="AG455" s="19" t="s">
        <v>108</v>
      </c>
      <c r="AH455" s="19"/>
      <c r="AI455" s="19" t="s">
        <v>108</v>
      </c>
      <c r="AJ455" s="19"/>
    </row>
    <row r="456" s="2" customFormat="1" ht="184" customHeight="1" spans="1:36">
      <c r="A456" s="14"/>
      <c r="B456" s="15"/>
      <c r="C456" s="19" t="s">
        <v>2782</v>
      </c>
      <c r="D456" s="19" t="s">
        <v>2783</v>
      </c>
      <c r="E456" s="19" t="s">
        <v>320</v>
      </c>
      <c r="F456" s="19" t="s">
        <v>1473</v>
      </c>
      <c r="G456" s="19" t="s">
        <v>2784</v>
      </c>
      <c r="H456" s="19" t="s">
        <v>1190</v>
      </c>
      <c r="I456" s="19" t="s">
        <v>2785</v>
      </c>
      <c r="J456" s="19" t="s">
        <v>2783</v>
      </c>
      <c r="K456" s="19" t="s">
        <v>98</v>
      </c>
      <c r="L456" s="19" t="s">
        <v>99</v>
      </c>
      <c r="M456" s="19"/>
      <c r="N456" s="19"/>
      <c r="O456" s="19" t="s">
        <v>2786</v>
      </c>
      <c r="P456" s="19" t="s">
        <v>119</v>
      </c>
      <c r="Q456" s="19" t="s">
        <v>585</v>
      </c>
      <c r="R456" s="19" t="s">
        <v>1872</v>
      </c>
      <c r="S456" s="19" t="s">
        <v>1873</v>
      </c>
      <c r="T456" s="19" t="s">
        <v>1874</v>
      </c>
      <c r="U456" s="19">
        <v>13659166217</v>
      </c>
      <c r="V456" s="19" t="s">
        <v>106</v>
      </c>
      <c r="W456" s="19">
        <v>480.43</v>
      </c>
      <c r="X456" s="19"/>
      <c r="Y456" s="19"/>
      <c r="Z456" s="19"/>
      <c r="AA456" s="19"/>
      <c r="AB456" s="19">
        <v>5504</v>
      </c>
      <c r="AC456" s="19">
        <v>3101</v>
      </c>
      <c r="AD456" s="19" t="s">
        <v>107</v>
      </c>
      <c r="AE456" s="19" t="s">
        <v>108</v>
      </c>
      <c r="AF456" s="19" t="s">
        <v>108</v>
      </c>
      <c r="AG456" s="19" t="s">
        <v>108</v>
      </c>
      <c r="AH456" s="19"/>
      <c r="AI456" s="19" t="s">
        <v>108</v>
      </c>
      <c r="AJ456" s="19"/>
    </row>
    <row r="457" s="2" customFormat="1" ht="184" customHeight="1" spans="1:36">
      <c r="A457" s="14"/>
      <c r="B457" s="15"/>
      <c r="C457" s="19" t="s">
        <v>2787</v>
      </c>
      <c r="D457" s="19" t="s">
        <v>2788</v>
      </c>
      <c r="E457" s="19" t="s">
        <v>320</v>
      </c>
      <c r="F457" s="19" t="s">
        <v>2117</v>
      </c>
      <c r="G457" s="19" t="s">
        <v>2789</v>
      </c>
      <c r="H457" s="19" t="s">
        <v>1190</v>
      </c>
      <c r="I457" s="19" t="s">
        <v>2790</v>
      </c>
      <c r="J457" s="19" t="s">
        <v>2788</v>
      </c>
      <c r="K457" s="19" t="s">
        <v>98</v>
      </c>
      <c r="L457" s="19" t="s">
        <v>99</v>
      </c>
      <c r="M457" s="19"/>
      <c r="N457" s="19"/>
      <c r="O457" s="19" t="s">
        <v>2791</v>
      </c>
      <c r="P457" s="19" t="s">
        <v>119</v>
      </c>
      <c r="Q457" s="19" t="s">
        <v>585</v>
      </c>
      <c r="R457" s="19" t="s">
        <v>1872</v>
      </c>
      <c r="S457" s="19" t="s">
        <v>1873</v>
      </c>
      <c r="T457" s="19" t="s">
        <v>1874</v>
      </c>
      <c r="U457" s="19">
        <v>13659166217</v>
      </c>
      <c r="V457" s="19" t="s">
        <v>106</v>
      </c>
      <c r="W457" s="19">
        <v>920</v>
      </c>
      <c r="X457" s="19"/>
      <c r="Y457" s="19"/>
      <c r="Z457" s="19"/>
      <c r="AA457" s="19"/>
      <c r="AB457" s="19">
        <v>4980</v>
      </c>
      <c r="AC457" s="19">
        <v>2458</v>
      </c>
      <c r="AD457" s="19" t="s">
        <v>107</v>
      </c>
      <c r="AE457" s="19" t="s">
        <v>108</v>
      </c>
      <c r="AF457" s="19" t="s">
        <v>108</v>
      </c>
      <c r="AG457" s="19" t="s">
        <v>108</v>
      </c>
      <c r="AH457" s="19"/>
      <c r="AI457" s="19" t="s">
        <v>108</v>
      </c>
      <c r="AJ457" s="19"/>
    </row>
    <row r="458" s="2" customFormat="1" ht="184" customHeight="1" spans="1:36">
      <c r="A458" s="14"/>
      <c r="B458" s="15"/>
      <c r="C458" s="19" t="s">
        <v>2792</v>
      </c>
      <c r="D458" s="19" t="s">
        <v>2793</v>
      </c>
      <c r="E458" s="19" t="s">
        <v>320</v>
      </c>
      <c r="F458" s="19" t="s">
        <v>1414</v>
      </c>
      <c r="G458" s="19" t="s">
        <v>2794</v>
      </c>
      <c r="H458" s="19" t="s">
        <v>1190</v>
      </c>
      <c r="I458" s="19" t="s">
        <v>2795</v>
      </c>
      <c r="J458" s="19" t="s">
        <v>2793</v>
      </c>
      <c r="K458" s="19" t="s">
        <v>98</v>
      </c>
      <c r="L458" s="19" t="s">
        <v>99</v>
      </c>
      <c r="M458" s="19"/>
      <c r="N458" s="19"/>
      <c r="O458" s="19" t="s">
        <v>2796</v>
      </c>
      <c r="P458" s="19" t="s">
        <v>119</v>
      </c>
      <c r="Q458" s="19" t="s">
        <v>585</v>
      </c>
      <c r="R458" s="19" t="s">
        <v>1872</v>
      </c>
      <c r="S458" s="19" t="s">
        <v>1873</v>
      </c>
      <c r="T458" s="19" t="s">
        <v>1874</v>
      </c>
      <c r="U458" s="19">
        <v>13659166217</v>
      </c>
      <c r="V458" s="19" t="s">
        <v>106</v>
      </c>
      <c r="W458" s="19">
        <v>550</v>
      </c>
      <c r="X458" s="19"/>
      <c r="Y458" s="19"/>
      <c r="Z458" s="19"/>
      <c r="AA458" s="19"/>
      <c r="AB458" s="19">
        <v>4634</v>
      </c>
      <c r="AC458" s="19">
        <v>2859</v>
      </c>
      <c r="AD458" s="19" t="s">
        <v>107</v>
      </c>
      <c r="AE458" s="19" t="s">
        <v>108</v>
      </c>
      <c r="AF458" s="19" t="s">
        <v>108</v>
      </c>
      <c r="AG458" s="19" t="s">
        <v>108</v>
      </c>
      <c r="AH458" s="19"/>
      <c r="AI458" s="19" t="s">
        <v>108</v>
      </c>
      <c r="AJ458" s="19"/>
    </row>
    <row r="459" s="2" customFormat="1" ht="219" customHeight="1" spans="1:36">
      <c r="A459" s="14"/>
      <c r="B459" s="15"/>
      <c r="C459" s="19" t="s">
        <v>2797</v>
      </c>
      <c r="D459" s="19" t="s">
        <v>2798</v>
      </c>
      <c r="E459" s="19" t="s">
        <v>320</v>
      </c>
      <c r="F459" s="19" t="s">
        <v>1456</v>
      </c>
      <c r="G459" s="19" t="s">
        <v>2799</v>
      </c>
      <c r="H459" s="19" t="s">
        <v>1190</v>
      </c>
      <c r="I459" s="19" t="s">
        <v>2800</v>
      </c>
      <c r="J459" s="19" t="s">
        <v>2798</v>
      </c>
      <c r="K459" s="19" t="s">
        <v>98</v>
      </c>
      <c r="L459" s="19" t="s">
        <v>99</v>
      </c>
      <c r="M459" s="19"/>
      <c r="N459" s="19"/>
      <c r="O459" s="19" t="s">
        <v>2801</v>
      </c>
      <c r="P459" s="19" t="s">
        <v>119</v>
      </c>
      <c r="Q459" s="19" t="s">
        <v>585</v>
      </c>
      <c r="R459" s="19" t="s">
        <v>1872</v>
      </c>
      <c r="S459" s="19" t="s">
        <v>1873</v>
      </c>
      <c r="T459" s="19" t="s">
        <v>1874</v>
      </c>
      <c r="U459" s="19">
        <v>13659166217</v>
      </c>
      <c r="V459" s="19" t="s">
        <v>106</v>
      </c>
      <c r="W459" s="19">
        <v>660</v>
      </c>
      <c r="X459" s="19"/>
      <c r="Y459" s="19"/>
      <c r="Z459" s="19"/>
      <c r="AA459" s="19"/>
      <c r="AB459" s="19">
        <v>4356</v>
      </c>
      <c r="AC459" s="19">
        <v>2145</v>
      </c>
      <c r="AD459" s="19" t="s">
        <v>107</v>
      </c>
      <c r="AE459" s="19" t="s">
        <v>108</v>
      </c>
      <c r="AF459" s="19" t="s">
        <v>108</v>
      </c>
      <c r="AG459" s="19" t="s">
        <v>108</v>
      </c>
      <c r="AH459" s="19"/>
      <c r="AI459" s="19" t="s">
        <v>108</v>
      </c>
      <c r="AJ459" s="19"/>
    </row>
    <row r="460" s="2" customFormat="1" ht="239" customHeight="1" spans="1:36">
      <c r="A460" s="14"/>
      <c r="B460" s="15"/>
      <c r="C460" s="19" t="s">
        <v>2802</v>
      </c>
      <c r="D460" s="19" t="s">
        <v>2803</v>
      </c>
      <c r="E460" s="19" t="s">
        <v>92</v>
      </c>
      <c r="F460" s="19" t="s">
        <v>2804</v>
      </c>
      <c r="G460" s="19" t="s">
        <v>2805</v>
      </c>
      <c r="H460" s="19" t="s">
        <v>1190</v>
      </c>
      <c r="I460" s="19" t="s">
        <v>2806</v>
      </c>
      <c r="J460" s="19" t="s">
        <v>2803</v>
      </c>
      <c r="K460" s="19" t="s">
        <v>98</v>
      </c>
      <c r="L460" s="19" t="s">
        <v>99</v>
      </c>
      <c r="M460" s="19"/>
      <c r="N460" s="19"/>
      <c r="O460" s="19" t="s">
        <v>2807</v>
      </c>
      <c r="P460" s="19" t="s">
        <v>119</v>
      </c>
      <c r="Q460" s="19" t="s">
        <v>585</v>
      </c>
      <c r="R460" s="19" t="s">
        <v>1872</v>
      </c>
      <c r="S460" s="19" t="s">
        <v>1873</v>
      </c>
      <c r="T460" s="19" t="s">
        <v>1874</v>
      </c>
      <c r="U460" s="19">
        <v>13659166217</v>
      </c>
      <c r="V460" s="19" t="s">
        <v>106</v>
      </c>
      <c r="W460" s="19">
        <v>5801.19</v>
      </c>
      <c r="X460" s="19"/>
      <c r="Y460" s="19"/>
      <c r="Z460" s="19"/>
      <c r="AA460" s="19"/>
      <c r="AB460" s="19">
        <v>24300</v>
      </c>
      <c r="AC460" s="19">
        <v>12514</v>
      </c>
      <c r="AD460" s="19" t="s">
        <v>107</v>
      </c>
      <c r="AE460" s="19" t="s">
        <v>108</v>
      </c>
      <c r="AF460" s="19" t="s">
        <v>108</v>
      </c>
      <c r="AG460" s="19" t="s">
        <v>108</v>
      </c>
      <c r="AH460" s="19"/>
      <c r="AI460" s="19" t="s">
        <v>108</v>
      </c>
      <c r="AJ460" s="19"/>
    </row>
    <row r="461" s="2" customFormat="1" ht="184" customHeight="1" spans="1:36">
      <c r="A461" s="14"/>
      <c r="B461" s="15"/>
      <c r="C461" s="19" t="s">
        <v>2808</v>
      </c>
      <c r="D461" s="19" t="s">
        <v>2809</v>
      </c>
      <c r="E461" s="19" t="s">
        <v>92</v>
      </c>
      <c r="F461" s="19" t="s">
        <v>2810</v>
      </c>
      <c r="G461" s="19" t="s">
        <v>2811</v>
      </c>
      <c r="H461" s="19"/>
      <c r="I461" s="19" t="s">
        <v>2812</v>
      </c>
      <c r="J461" s="19" t="s">
        <v>2809</v>
      </c>
      <c r="K461" s="19" t="s">
        <v>98</v>
      </c>
      <c r="L461" s="19" t="s">
        <v>99</v>
      </c>
      <c r="M461" s="19"/>
      <c r="N461" s="19"/>
      <c r="O461" s="19" t="s">
        <v>2813</v>
      </c>
      <c r="P461" s="19" t="s">
        <v>119</v>
      </c>
      <c r="Q461" s="19" t="s">
        <v>585</v>
      </c>
      <c r="R461" s="19" t="s">
        <v>1872</v>
      </c>
      <c r="S461" s="19" t="s">
        <v>1873</v>
      </c>
      <c r="T461" s="19" t="s">
        <v>1874</v>
      </c>
      <c r="U461" s="19">
        <v>13659166217</v>
      </c>
      <c r="V461" s="19" t="s">
        <v>106</v>
      </c>
      <c r="W461" s="19">
        <v>481.18</v>
      </c>
      <c r="X461" s="19"/>
      <c r="Y461" s="19"/>
      <c r="Z461" s="19"/>
      <c r="AA461" s="19"/>
      <c r="AB461" s="19">
        <v>133540</v>
      </c>
      <c r="AC461" s="19">
        <v>69511</v>
      </c>
      <c r="AD461" s="19" t="s">
        <v>108</v>
      </c>
      <c r="AE461" s="19" t="s">
        <v>108</v>
      </c>
      <c r="AF461" s="19" t="s">
        <v>108</v>
      </c>
      <c r="AG461" s="19" t="s">
        <v>108</v>
      </c>
      <c r="AH461" s="19"/>
      <c r="AI461" s="19" t="s">
        <v>108</v>
      </c>
      <c r="AJ461" s="19"/>
    </row>
    <row r="462" s="2" customFormat="1" ht="204" customHeight="1" spans="1:36">
      <c r="A462" s="14"/>
      <c r="B462" s="15"/>
      <c r="C462" s="19" t="s">
        <v>2814</v>
      </c>
      <c r="D462" s="19" t="s">
        <v>2815</v>
      </c>
      <c r="E462" s="19" t="s">
        <v>92</v>
      </c>
      <c r="F462" s="19" t="s">
        <v>1358</v>
      </c>
      <c r="G462" s="19" t="s">
        <v>2816</v>
      </c>
      <c r="H462" s="19" t="s">
        <v>1190</v>
      </c>
      <c r="I462" s="19" t="s">
        <v>2815</v>
      </c>
      <c r="J462" s="19" t="s">
        <v>2815</v>
      </c>
      <c r="K462" s="19" t="s">
        <v>98</v>
      </c>
      <c r="L462" s="19" t="s">
        <v>99</v>
      </c>
      <c r="M462" s="19"/>
      <c r="N462" s="19"/>
      <c r="O462" s="19" t="s">
        <v>2817</v>
      </c>
      <c r="P462" s="19" t="s">
        <v>119</v>
      </c>
      <c r="Q462" s="19" t="s">
        <v>585</v>
      </c>
      <c r="R462" s="19" t="s">
        <v>1872</v>
      </c>
      <c r="S462" s="19" t="s">
        <v>1873</v>
      </c>
      <c r="T462" s="19" t="s">
        <v>1874</v>
      </c>
      <c r="U462" s="19">
        <v>13659166217</v>
      </c>
      <c r="V462" s="19" t="s">
        <v>106</v>
      </c>
      <c r="W462" s="19">
        <v>477.44</v>
      </c>
      <c r="X462" s="19"/>
      <c r="Y462" s="19"/>
      <c r="Z462" s="19"/>
      <c r="AA462" s="19"/>
      <c r="AB462" s="19">
        <v>70000</v>
      </c>
      <c r="AC462" s="19">
        <v>28701</v>
      </c>
      <c r="AD462" s="19" t="s">
        <v>108</v>
      </c>
      <c r="AE462" s="19" t="s">
        <v>108</v>
      </c>
      <c r="AF462" s="19" t="s">
        <v>108</v>
      </c>
      <c r="AG462" s="19" t="s">
        <v>108</v>
      </c>
      <c r="AH462" s="19"/>
      <c r="AI462" s="19" t="s">
        <v>108</v>
      </c>
      <c r="AJ462" s="19"/>
    </row>
    <row r="463" s="2" customFormat="1" ht="184" customHeight="1" spans="1:36">
      <c r="A463" s="14"/>
      <c r="B463" s="15"/>
      <c r="C463" s="19" t="s">
        <v>2818</v>
      </c>
      <c r="D463" s="19" t="s">
        <v>2819</v>
      </c>
      <c r="E463" s="19" t="s">
        <v>92</v>
      </c>
      <c r="F463" s="19" t="s">
        <v>2820</v>
      </c>
      <c r="G463" s="19" t="s">
        <v>2821</v>
      </c>
      <c r="H463" s="19" t="s">
        <v>2822</v>
      </c>
      <c r="I463" s="19" t="s">
        <v>2823</v>
      </c>
      <c r="J463" s="19" t="s">
        <v>2824</v>
      </c>
      <c r="K463" s="19" t="s">
        <v>98</v>
      </c>
      <c r="L463" s="19" t="s">
        <v>99</v>
      </c>
      <c r="M463" s="19"/>
      <c r="N463" s="19"/>
      <c r="O463" s="19" t="s">
        <v>1893</v>
      </c>
      <c r="P463" s="19" t="s">
        <v>1472</v>
      </c>
      <c r="Q463" s="19" t="s">
        <v>103</v>
      </c>
      <c r="R463" s="19" t="s">
        <v>1872</v>
      </c>
      <c r="S463" s="19" t="s">
        <v>1456</v>
      </c>
      <c r="T463" s="19" t="s">
        <v>1457</v>
      </c>
      <c r="U463" s="19">
        <v>18700635410</v>
      </c>
      <c r="V463" s="19" t="s">
        <v>106</v>
      </c>
      <c r="W463" s="19">
        <v>40</v>
      </c>
      <c r="X463" s="19"/>
      <c r="Y463" s="19"/>
      <c r="Z463" s="19"/>
      <c r="AA463" s="19"/>
      <c r="AB463" s="19">
        <v>321</v>
      </c>
      <c r="AC463" s="19">
        <v>172</v>
      </c>
      <c r="AD463" s="19" t="s">
        <v>107</v>
      </c>
      <c r="AE463" s="19" t="s">
        <v>107</v>
      </c>
      <c r="AF463" s="19" t="s">
        <v>107</v>
      </c>
      <c r="AG463" s="19" t="s">
        <v>108</v>
      </c>
      <c r="AH463" s="19"/>
      <c r="AI463" s="19" t="s">
        <v>108</v>
      </c>
      <c r="AJ463" s="19"/>
    </row>
    <row r="464" s="2" customFormat="1" ht="57" customHeight="1" spans="1:36">
      <c r="A464" s="14"/>
      <c r="B464" s="15" t="s">
        <v>2825</v>
      </c>
      <c r="C464" s="14"/>
      <c r="D464" s="14"/>
      <c r="E464" s="11"/>
      <c r="F464" s="11"/>
      <c r="G464" s="14"/>
      <c r="H464" s="14"/>
      <c r="I464" s="14"/>
      <c r="J464" s="14"/>
      <c r="K464" s="14"/>
      <c r="L464" s="14"/>
      <c r="M464" s="14"/>
      <c r="N464" s="14"/>
      <c r="O464" s="14"/>
      <c r="P464" s="14"/>
      <c r="Q464" s="14"/>
      <c r="R464" s="11"/>
      <c r="S464" s="11"/>
      <c r="T464" s="11"/>
      <c r="U464" s="11"/>
      <c r="V464" s="11"/>
      <c r="W464" s="11"/>
      <c r="X464" s="14"/>
      <c r="Y464" s="14"/>
      <c r="Z464" s="14"/>
      <c r="AA464" s="14"/>
      <c r="AB464" s="11"/>
      <c r="AC464" s="11"/>
      <c r="AD464" s="11"/>
      <c r="AE464" s="11"/>
      <c r="AF464" s="11"/>
      <c r="AG464" s="11"/>
      <c r="AH464" s="11"/>
      <c r="AI464" s="11"/>
      <c r="AJ464" s="11"/>
    </row>
    <row r="465" s="2" customFormat="1" ht="18" customHeight="1" spans="1:36">
      <c r="A465" s="14"/>
      <c r="B465" s="14"/>
      <c r="C465" s="14"/>
      <c r="D465" s="14"/>
      <c r="E465" s="11"/>
      <c r="F465" s="11"/>
      <c r="G465" s="14"/>
      <c r="H465" s="14"/>
      <c r="I465" s="14"/>
      <c r="J465" s="14"/>
      <c r="K465" s="14"/>
      <c r="L465" s="14"/>
      <c r="M465" s="14"/>
      <c r="N465" s="14"/>
      <c r="O465" s="14"/>
      <c r="P465" s="14"/>
      <c r="Q465" s="14"/>
      <c r="R465" s="11"/>
      <c r="S465" s="11"/>
      <c r="T465" s="11"/>
      <c r="U465" s="11"/>
      <c r="V465" s="11"/>
      <c r="W465" s="11"/>
      <c r="X465" s="14"/>
      <c r="Y465" s="14"/>
      <c r="Z465" s="14"/>
      <c r="AA465" s="14"/>
      <c r="AB465" s="11"/>
      <c r="AC465" s="11"/>
      <c r="AD465" s="11"/>
      <c r="AE465" s="11"/>
      <c r="AF465" s="11"/>
      <c r="AG465" s="11"/>
      <c r="AH465" s="11"/>
      <c r="AI465" s="11"/>
      <c r="AJ465" s="11"/>
    </row>
    <row r="466" s="2" customFormat="1" ht="48" spans="1:36">
      <c r="A466" s="14"/>
      <c r="B466" s="15" t="s">
        <v>2826</v>
      </c>
      <c r="C466" s="14"/>
      <c r="D466" s="14"/>
      <c r="E466" s="11"/>
      <c r="F466" s="11"/>
      <c r="G466" s="14"/>
      <c r="H466" s="14"/>
      <c r="I466" s="14"/>
      <c r="J466" s="14"/>
      <c r="K466" s="14"/>
      <c r="L466" s="14"/>
      <c r="M466" s="14"/>
      <c r="N466" s="14"/>
      <c r="O466" s="14"/>
      <c r="P466" s="14"/>
      <c r="Q466" s="14"/>
      <c r="R466" s="11"/>
      <c r="S466" s="11"/>
      <c r="T466" s="11"/>
      <c r="U466" s="11"/>
      <c r="V466" s="11"/>
      <c r="W466" s="11"/>
      <c r="X466" s="14"/>
      <c r="Y466" s="14"/>
      <c r="Z466" s="14"/>
      <c r="AA466" s="14"/>
      <c r="AB466" s="11"/>
      <c r="AC466" s="11"/>
      <c r="AD466" s="11"/>
      <c r="AE466" s="11"/>
      <c r="AF466" s="11"/>
      <c r="AG466" s="11"/>
      <c r="AH466" s="11"/>
      <c r="AI466" s="11"/>
      <c r="AJ466" s="11"/>
    </row>
    <row r="467" s="2" customFormat="1" ht="18" customHeight="1" spans="1:36">
      <c r="A467" s="14"/>
      <c r="B467" s="14"/>
      <c r="C467" s="14"/>
      <c r="D467" s="14"/>
      <c r="E467" s="11"/>
      <c r="F467" s="11"/>
      <c r="G467" s="14"/>
      <c r="H467" s="14"/>
      <c r="I467" s="14"/>
      <c r="J467" s="14"/>
      <c r="K467" s="14"/>
      <c r="L467" s="14"/>
      <c r="M467" s="14"/>
      <c r="N467" s="14"/>
      <c r="O467" s="14"/>
      <c r="P467" s="14"/>
      <c r="Q467" s="14"/>
      <c r="R467" s="11"/>
      <c r="S467" s="11"/>
      <c r="T467" s="11"/>
      <c r="U467" s="11"/>
      <c r="V467" s="11"/>
      <c r="W467" s="11"/>
      <c r="X467" s="14"/>
      <c r="Y467" s="14"/>
      <c r="Z467" s="14"/>
      <c r="AA467" s="14"/>
      <c r="AB467" s="11"/>
      <c r="AC467" s="11"/>
      <c r="AD467" s="11"/>
      <c r="AE467" s="11"/>
      <c r="AF467" s="11"/>
      <c r="AG467" s="11"/>
      <c r="AH467" s="11"/>
      <c r="AI467" s="11"/>
      <c r="AJ467" s="11"/>
    </row>
    <row r="468" s="2" customFormat="1" ht="18" customHeight="1" spans="1:36">
      <c r="A468" s="14"/>
      <c r="B468" s="15" t="s">
        <v>27</v>
      </c>
      <c r="C468" s="14"/>
      <c r="D468" s="14"/>
      <c r="E468" s="11"/>
      <c r="F468" s="11"/>
      <c r="G468" s="14"/>
      <c r="H468" s="14"/>
      <c r="I468" s="14"/>
      <c r="J468" s="14"/>
      <c r="K468" s="14"/>
      <c r="L468" s="14"/>
      <c r="M468" s="14"/>
      <c r="N468" s="14"/>
      <c r="O468" s="14"/>
      <c r="P468" s="14"/>
      <c r="Q468" s="14"/>
      <c r="R468" s="11"/>
      <c r="S468" s="11"/>
      <c r="T468" s="11"/>
      <c r="U468" s="11"/>
      <c r="V468" s="11"/>
      <c r="W468" s="11">
        <f>W469+W471+W473+W476</f>
        <v>8084.32</v>
      </c>
      <c r="X468" s="14"/>
      <c r="Y468" s="14"/>
      <c r="Z468" s="14"/>
      <c r="AA468" s="14"/>
      <c r="AB468" s="11"/>
      <c r="AC468" s="11"/>
      <c r="AD468" s="11"/>
      <c r="AE468" s="11"/>
      <c r="AF468" s="11"/>
      <c r="AG468" s="11"/>
      <c r="AH468" s="11"/>
      <c r="AI468" s="11"/>
      <c r="AJ468" s="11"/>
    </row>
    <row r="469" s="2" customFormat="1" ht="36" customHeight="1" spans="1:36">
      <c r="A469" s="14"/>
      <c r="B469" s="15" t="s">
        <v>2827</v>
      </c>
      <c r="C469" s="14"/>
      <c r="D469" s="14"/>
      <c r="E469" s="11"/>
      <c r="F469" s="11"/>
      <c r="G469" s="14"/>
      <c r="H469" s="14"/>
      <c r="I469" s="14"/>
      <c r="J469" s="14"/>
      <c r="K469" s="14"/>
      <c r="L469" s="14"/>
      <c r="M469" s="14"/>
      <c r="N469" s="14"/>
      <c r="O469" s="14"/>
      <c r="P469" s="14"/>
      <c r="Q469" s="14"/>
      <c r="R469" s="11"/>
      <c r="S469" s="11"/>
      <c r="T469" s="11"/>
      <c r="U469" s="11"/>
      <c r="V469" s="11"/>
      <c r="W469" s="11"/>
      <c r="X469" s="14"/>
      <c r="Y469" s="14"/>
      <c r="Z469" s="14"/>
      <c r="AA469" s="14"/>
      <c r="AB469" s="11"/>
      <c r="AC469" s="11"/>
      <c r="AD469" s="11"/>
      <c r="AE469" s="11"/>
      <c r="AF469" s="11"/>
      <c r="AG469" s="11"/>
      <c r="AH469" s="11"/>
      <c r="AI469" s="11"/>
      <c r="AJ469" s="11"/>
    </row>
    <row r="470" s="2" customFormat="1" ht="18" customHeight="1" spans="1:36">
      <c r="A470" s="14"/>
      <c r="B470" s="14"/>
      <c r="C470" s="14"/>
      <c r="D470" s="14"/>
      <c r="E470" s="11"/>
      <c r="F470" s="11"/>
      <c r="G470" s="14"/>
      <c r="H470" s="14"/>
      <c r="I470" s="14"/>
      <c r="J470" s="14"/>
      <c r="K470" s="14"/>
      <c r="L470" s="14"/>
      <c r="M470" s="14"/>
      <c r="N470" s="14"/>
      <c r="O470" s="14"/>
      <c r="P470" s="14"/>
      <c r="Q470" s="14"/>
      <c r="R470" s="11"/>
      <c r="S470" s="11"/>
      <c r="T470" s="11"/>
      <c r="U470" s="11"/>
      <c r="V470" s="11"/>
      <c r="W470" s="11"/>
      <c r="X470" s="14"/>
      <c r="Y470" s="14"/>
      <c r="Z470" s="14"/>
      <c r="AA470" s="14"/>
      <c r="AB470" s="11"/>
      <c r="AC470" s="11"/>
      <c r="AD470" s="11"/>
      <c r="AE470" s="11"/>
      <c r="AF470" s="11"/>
      <c r="AG470" s="11"/>
      <c r="AH470" s="11"/>
      <c r="AI470" s="11"/>
      <c r="AJ470" s="11"/>
    </row>
    <row r="471" s="2" customFormat="1" ht="18" customHeight="1" spans="1:36">
      <c r="A471" s="14"/>
      <c r="B471" s="15" t="s">
        <v>2828</v>
      </c>
      <c r="C471" s="14"/>
      <c r="D471" s="14"/>
      <c r="E471" s="11"/>
      <c r="F471" s="11"/>
      <c r="G471" s="14"/>
      <c r="H471" s="14"/>
      <c r="I471" s="14"/>
      <c r="J471" s="14"/>
      <c r="K471" s="14"/>
      <c r="L471" s="14"/>
      <c r="M471" s="14"/>
      <c r="N471" s="14"/>
      <c r="O471" s="14"/>
      <c r="P471" s="14"/>
      <c r="Q471" s="14"/>
      <c r="R471" s="11"/>
      <c r="S471" s="11"/>
      <c r="T471" s="11"/>
      <c r="U471" s="11"/>
      <c r="V471" s="11"/>
      <c r="W471" s="11">
        <f>SUM(W472)</f>
        <v>380</v>
      </c>
      <c r="X471" s="14"/>
      <c r="Y471" s="14"/>
      <c r="Z471" s="14"/>
      <c r="AA471" s="14"/>
      <c r="AB471" s="11"/>
      <c r="AC471" s="11"/>
      <c r="AD471" s="11"/>
      <c r="AE471" s="11"/>
      <c r="AF471" s="11"/>
      <c r="AG471" s="11"/>
      <c r="AH471" s="11"/>
      <c r="AI471" s="11"/>
      <c r="AJ471" s="11"/>
    </row>
    <row r="472" s="2" customFormat="1" ht="99" customHeight="1" spans="1:36">
      <c r="A472" s="14"/>
      <c r="B472" s="15"/>
      <c r="C472" s="19" t="s">
        <v>2829</v>
      </c>
      <c r="D472" s="19" t="s">
        <v>2830</v>
      </c>
      <c r="E472" s="19" t="s">
        <v>320</v>
      </c>
      <c r="F472" s="19" t="s">
        <v>1752</v>
      </c>
      <c r="G472" s="19" t="s">
        <v>2831</v>
      </c>
      <c r="H472" s="19"/>
      <c r="I472" s="19" t="s">
        <v>2832</v>
      </c>
      <c r="J472" s="19" t="s">
        <v>2833</v>
      </c>
      <c r="K472" s="19" t="s">
        <v>98</v>
      </c>
      <c r="L472" s="19" t="s">
        <v>99</v>
      </c>
      <c r="M472" s="19"/>
      <c r="N472" s="19"/>
      <c r="O472" s="19" t="s">
        <v>2834</v>
      </c>
      <c r="P472" s="19"/>
      <c r="Q472" s="19" t="s">
        <v>467</v>
      </c>
      <c r="R472" s="19" t="s">
        <v>1830</v>
      </c>
      <c r="S472" s="19" t="s">
        <v>1831</v>
      </c>
      <c r="T472" s="19" t="s">
        <v>1832</v>
      </c>
      <c r="U472" s="19">
        <v>13809169921</v>
      </c>
      <c r="V472" s="19" t="s">
        <v>106</v>
      </c>
      <c r="W472" s="24">
        <v>380</v>
      </c>
      <c r="X472" s="19"/>
      <c r="Y472" s="19"/>
      <c r="Z472" s="19"/>
      <c r="AA472" s="19"/>
      <c r="AB472" s="19">
        <v>55317</v>
      </c>
      <c r="AC472" s="19">
        <v>16595</v>
      </c>
      <c r="AD472" s="19" t="s">
        <v>108</v>
      </c>
      <c r="AE472" s="19" t="s">
        <v>108</v>
      </c>
      <c r="AF472" s="19" t="s">
        <v>107</v>
      </c>
      <c r="AG472" s="19" t="s">
        <v>108</v>
      </c>
      <c r="AH472" s="19"/>
      <c r="AI472" s="19" t="s">
        <v>108</v>
      </c>
      <c r="AJ472" s="11"/>
    </row>
    <row r="473" s="2" customFormat="1" ht="18" customHeight="1" spans="1:36">
      <c r="A473" s="14"/>
      <c r="B473" s="15" t="s">
        <v>2835</v>
      </c>
      <c r="C473" s="14"/>
      <c r="D473" s="14"/>
      <c r="E473" s="11"/>
      <c r="F473" s="11"/>
      <c r="G473" s="14"/>
      <c r="H473" s="14"/>
      <c r="I473" s="14"/>
      <c r="J473" s="14"/>
      <c r="K473" s="14"/>
      <c r="L473" s="14"/>
      <c r="M473" s="14"/>
      <c r="N473" s="14"/>
      <c r="O473" s="14"/>
      <c r="P473" s="14"/>
      <c r="Q473" s="14"/>
      <c r="R473" s="11"/>
      <c r="S473" s="11"/>
      <c r="T473" s="11"/>
      <c r="U473" s="11"/>
      <c r="V473" s="11"/>
      <c r="W473" s="11">
        <f>SUM(W474:W475)</f>
        <v>5620.32</v>
      </c>
      <c r="X473" s="14"/>
      <c r="Y473" s="14"/>
      <c r="Z473" s="14"/>
      <c r="AA473" s="14"/>
      <c r="AB473" s="11"/>
      <c r="AC473" s="11"/>
      <c r="AD473" s="11"/>
      <c r="AE473" s="11"/>
      <c r="AF473" s="11"/>
      <c r="AG473" s="11"/>
      <c r="AH473" s="11"/>
      <c r="AI473" s="11"/>
      <c r="AJ473" s="11"/>
    </row>
    <row r="474" s="2" customFormat="1" ht="96" customHeight="1" spans="1:36">
      <c r="A474" s="14"/>
      <c r="B474" s="15"/>
      <c r="C474" s="19" t="s">
        <v>2836</v>
      </c>
      <c r="D474" s="19" t="s">
        <v>2837</v>
      </c>
      <c r="E474" s="19" t="s">
        <v>92</v>
      </c>
      <c r="F474" s="19" t="s">
        <v>2838</v>
      </c>
      <c r="G474" s="19" t="s">
        <v>2839</v>
      </c>
      <c r="H474" s="19"/>
      <c r="I474" s="19" t="s">
        <v>2840</v>
      </c>
      <c r="J474" s="19" t="s">
        <v>2841</v>
      </c>
      <c r="K474" s="19" t="s">
        <v>98</v>
      </c>
      <c r="L474" s="19" t="s">
        <v>99</v>
      </c>
      <c r="M474" s="19"/>
      <c r="N474" s="19"/>
      <c r="O474" s="19" t="s">
        <v>2842</v>
      </c>
      <c r="P474" s="19"/>
      <c r="Q474" s="19" t="s">
        <v>467</v>
      </c>
      <c r="R474" s="19" t="s">
        <v>1830</v>
      </c>
      <c r="S474" s="19" t="s">
        <v>2838</v>
      </c>
      <c r="T474" s="19" t="s">
        <v>1832</v>
      </c>
      <c r="U474" s="19">
        <v>13809169921</v>
      </c>
      <c r="V474" s="19" t="s">
        <v>106</v>
      </c>
      <c r="W474" s="19">
        <v>5268.32</v>
      </c>
      <c r="X474" s="19"/>
      <c r="Y474" s="19"/>
      <c r="Z474" s="19"/>
      <c r="AA474" s="19"/>
      <c r="AB474" s="19">
        <v>115941</v>
      </c>
      <c r="AC474" s="19">
        <v>55212</v>
      </c>
      <c r="AD474" s="19" t="s">
        <v>108</v>
      </c>
      <c r="AE474" s="19" t="s">
        <v>108</v>
      </c>
      <c r="AF474" s="19" t="s">
        <v>107</v>
      </c>
      <c r="AG474" s="19" t="s">
        <v>108</v>
      </c>
      <c r="AH474" s="19"/>
      <c r="AI474" s="19" t="s">
        <v>108</v>
      </c>
      <c r="AJ474" s="11"/>
    </row>
    <row r="475" s="2" customFormat="1" ht="99" customHeight="1" spans="1:36">
      <c r="A475" s="14"/>
      <c r="B475" s="15"/>
      <c r="C475" s="19" t="s">
        <v>2843</v>
      </c>
      <c r="D475" s="19" t="s">
        <v>2844</v>
      </c>
      <c r="E475" s="19" t="s">
        <v>320</v>
      </c>
      <c r="F475" s="19" t="s">
        <v>1752</v>
      </c>
      <c r="G475" s="19" t="s">
        <v>2845</v>
      </c>
      <c r="H475" s="19"/>
      <c r="I475" s="19" t="s">
        <v>2846</v>
      </c>
      <c r="J475" s="19" t="s">
        <v>2847</v>
      </c>
      <c r="K475" s="19" t="s">
        <v>98</v>
      </c>
      <c r="L475" s="19" t="s">
        <v>99</v>
      </c>
      <c r="M475" s="19"/>
      <c r="N475" s="19"/>
      <c r="O475" s="19" t="s">
        <v>2848</v>
      </c>
      <c r="P475" s="19"/>
      <c r="Q475" s="19" t="s">
        <v>467</v>
      </c>
      <c r="R475" s="19" t="s">
        <v>1830</v>
      </c>
      <c r="S475" s="19" t="s">
        <v>2810</v>
      </c>
      <c r="T475" s="19" t="s">
        <v>1832</v>
      </c>
      <c r="U475" s="19">
        <v>13809169921</v>
      </c>
      <c r="V475" s="19" t="s">
        <v>106</v>
      </c>
      <c r="W475" s="24">
        <v>352</v>
      </c>
      <c r="X475" s="19"/>
      <c r="Y475" s="19"/>
      <c r="Z475" s="19"/>
      <c r="AA475" s="19"/>
      <c r="AB475" s="19">
        <v>132034</v>
      </c>
      <c r="AC475" s="19">
        <v>59449</v>
      </c>
      <c r="AD475" s="19" t="s">
        <v>108</v>
      </c>
      <c r="AE475" s="19" t="s">
        <v>108</v>
      </c>
      <c r="AF475" s="19" t="s">
        <v>107</v>
      </c>
      <c r="AG475" s="19" t="s">
        <v>108</v>
      </c>
      <c r="AH475" s="19"/>
      <c r="AI475" s="19" t="s">
        <v>108</v>
      </c>
      <c r="AJ475" s="11"/>
    </row>
    <row r="476" s="2" customFormat="1" ht="18" customHeight="1" spans="1:36">
      <c r="A476" s="14"/>
      <c r="B476" s="15" t="s">
        <v>2849</v>
      </c>
      <c r="C476" s="14"/>
      <c r="D476" s="14"/>
      <c r="E476" s="11"/>
      <c r="F476" s="11"/>
      <c r="G476" s="14"/>
      <c r="H476" s="14"/>
      <c r="I476" s="14"/>
      <c r="J476" s="14"/>
      <c r="K476" s="14"/>
      <c r="L476" s="14"/>
      <c r="M476" s="14"/>
      <c r="N476" s="14"/>
      <c r="O476" s="14"/>
      <c r="P476" s="14"/>
      <c r="Q476" s="14"/>
      <c r="R476" s="11"/>
      <c r="S476" s="11"/>
      <c r="T476" s="11"/>
      <c r="U476" s="11"/>
      <c r="V476" s="11"/>
      <c r="W476" s="11">
        <f>SUM(W477:W484)</f>
        <v>2084</v>
      </c>
      <c r="X476" s="14"/>
      <c r="Y476" s="14"/>
      <c r="Z476" s="14"/>
      <c r="AA476" s="14"/>
      <c r="AB476" s="11"/>
      <c r="AC476" s="11"/>
      <c r="AD476" s="11"/>
      <c r="AE476" s="11"/>
      <c r="AF476" s="11"/>
      <c r="AG476" s="11"/>
      <c r="AH476" s="11"/>
      <c r="AI476" s="11"/>
      <c r="AJ476" s="11"/>
    </row>
    <row r="477" s="2" customFormat="1" ht="168" customHeight="1" spans="1:36">
      <c r="A477" s="14"/>
      <c r="B477" s="15"/>
      <c r="C477" s="19" t="s">
        <v>2850</v>
      </c>
      <c r="D477" s="19" t="s">
        <v>2851</v>
      </c>
      <c r="E477" s="19" t="s">
        <v>92</v>
      </c>
      <c r="F477" s="19" t="s">
        <v>2852</v>
      </c>
      <c r="G477" s="19" t="s">
        <v>2853</v>
      </c>
      <c r="H477" s="19" t="s">
        <v>2440</v>
      </c>
      <c r="I477" s="19" t="s">
        <v>2854</v>
      </c>
      <c r="J477" s="19" t="s">
        <v>2855</v>
      </c>
      <c r="K477" s="19" t="s">
        <v>1561</v>
      </c>
      <c r="L477" s="19" t="s">
        <v>1562</v>
      </c>
      <c r="M477" s="19"/>
      <c r="N477" s="19" t="s">
        <v>2536</v>
      </c>
      <c r="O477" s="19" t="s">
        <v>2856</v>
      </c>
      <c r="P477" s="19" t="s">
        <v>119</v>
      </c>
      <c r="Q477" s="19" t="s">
        <v>103</v>
      </c>
      <c r="R477" s="19" t="s">
        <v>1564</v>
      </c>
      <c r="S477" s="19" t="s">
        <v>2117</v>
      </c>
      <c r="T477" s="19" t="s">
        <v>2118</v>
      </c>
      <c r="U477" s="19">
        <v>13572602226</v>
      </c>
      <c r="V477" s="19" t="s">
        <v>106</v>
      </c>
      <c r="W477" s="19">
        <v>60</v>
      </c>
      <c r="X477" s="19"/>
      <c r="Y477" s="19"/>
      <c r="Z477" s="19"/>
      <c r="AA477" s="19"/>
      <c r="AB477" s="19">
        <v>168</v>
      </c>
      <c r="AC477" s="19">
        <v>165</v>
      </c>
      <c r="AD477" s="19" t="s">
        <v>107</v>
      </c>
      <c r="AE477" s="19" t="s">
        <v>108</v>
      </c>
      <c r="AF477" s="19" t="s">
        <v>108</v>
      </c>
      <c r="AG477" s="19" t="s">
        <v>108</v>
      </c>
      <c r="AH477" s="19"/>
      <c r="AI477" s="19" t="s">
        <v>108</v>
      </c>
      <c r="AJ477" s="11"/>
    </row>
    <row r="478" s="2" customFormat="1" ht="168" customHeight="1" spans="1:36">
      <c r="A478" s="14"/>
      <c r="B478" s="15"/>
      <c r="C478" s="19" t="s">
        <v>2857</v>
      </c>
      <c r="D478" s="19" t="s">
        <v>2858</v>
      </c>
      <c r="E478" s="19" t="s">
        <v>92</v>
      </c>
      <c r="F478" s="19" t="s">
        <v>2859</v>
      </c>
      <c r="G478" s="19" t="s">
        <v>2860</v>
      </c>
      <c r="H478" s="19" t="s">
        <v>2440</v>
      </c>
      <c r="I478" s="19" t="s">
        <v>2861</v>
      </c>
      <c r="J478" s="19" t="s">
        <v>2858</v>
      </c>
      <c r="K478" s="19" t="s">
        <v>1561</v>
      </c>
      <c r="L478" s="19" t="s">
        <v>1562</v>
      </c>
      <c r="M478" s="19"/>
      <c r="N478" s="19" t="s">
        <v>2862</v>
      </c>
      <c r="O478" s="19" t="s">
        <v>2863</v>
      </c>
      <c r="P478" s="19" t="s">
        <v>119</v>
      </c>
      <c r="Q478" s="19" t="s">
        <v>467</v>
      </c>
      <c r="R478" s="19" t="s">
        <v>1564</v>
      </c>
      <c r="S478" s="19" t="s">
        <v>2015</v>
      </c>
      <c r="T478" s="19" t="s">
        <v>1449</v>
      </c>
      <c r="U478" s="19">
        <v>13571698850</v>
      </c>
      <c r="V478" s="19" t="s">
        <v>106</v>
      </c>
      <c r="W478" s="19">
        <v>10</v>
      </c>
      <c r="X478" s="19"/>
      <c r="Y478" s="19"/>
      <c r="Z478" s="19"/>
      <c r="AA478" s="19"/>
      <c r="AB478" s="19">
        <v>1114</v>
      </c>
      <c r="AC478" s="19">
        <v>1114</v>
      </c>
      <c r="AD478" s="19" t="s">
        <v>107</v>
      </c>
      <c r="AE478" s="19" t="s">
        <v>108</v>
      </c>
      <c r="AF478" s="19" t="s">
        <v>108</v>
      </c>
      <c r="AG478" s="19" t="s">
        <v>108</v>
      </c>
      <c r="AH478" s="19"/>
      <c r="AI478" s="19" t="s">
        <v>108</v>
      </c>
      <c r="AJ478" s="11"/>
    </row>
    <row r="479" s="2" customFormat="1" ht="168" customHeight="1" spans="1:36">
      <c r="A479" s="14"/>
      <c r="B479" s="15"/>
      <c r="C479" s="19" t="s">
        <v>2864</v>
      </c>
      <c r="D479" s="19" t="s">
        <v>2865</v>
      </c>
      <c r="E479" s="19" t="s">
        <v>92</v>
      </c>
      <c r="F479" s="19" t="s">
        <v>266</v>
      </c>
      <c r="G479" s="19" t="s">
        <v>2866</v>
      </c>
      <c r="H479" s="19" t="s">
        <v>2440</v>
      </c>
      <c r="I479" s="19" t="s">
        <v>2867</v>
      </c>
      <c r="J479" s="19" t="s">
        <v>2868</v>
      </c>
      <c r="K479" s="19" t="s">
        <v>1561</v>
      </c>
      <c r="L479" s="19" t="s">
        <v>1562</v>
      </c>
      <c r="M479" s="19"/>
      <c r="N479" s="19" t="s">
        <v>2869</v>
      </c>
      <c r="O479" s="19" t="s">
        <v>2870</v>
      </c>
      <c r="P479" s="19" t="s">
        <v>119</v>
      </c>
      <c r="Q479" s="19" t="s">
        <v>103</v>
      </c>
      <c r="R479" s="19" t="s">
        <v>1564</v>
      </c>
      <c r="S479" s="19" t="s">
        <v>2117</v>
      </c>
      <c r="T479" s="19" t="s">
        <v>2118</v>
      </c>
      <c r="U479" s="19">
        <v>13572602226</v>
      </c>
      <c r="V479" s="19" t="s">
        <v>106</v>
      </c>
      <c r="W479" s="19">
        <v>60</v>
      </c>
      <c r="X479" s="19"/>
      <c r="Y479" s="19"/>
      <c r="Z479" s="19"/>
      <c r="AA479" s="19"/>
      <c r="AB479" s="19">
        <v>132</v>
      </c>
      <c r="AC479" s="19">
        <v>132</v>
      </c>
      <c r="AD479" s="19" t="s">
        <v>107</v>
      </c>
      <c r="AE479" s="19" t="s">
        <v>108</v>
      </c>
      <c r="AF479" s="19" t="s">
        <v>108</v>
      </c>
      <c r="AG479" s="19" t="s">
        <v>108</v>
      </c>
      <c r="AH479" s="19"/>
      <c r="AI479" s="19" t="s">
        <v>108</v>
      </c>
      <c r="AJ479" s="11"/>
    </row>
    <row r="480" s="2" customFormat="1" ht="168" customHeight="1" spans="1:36">
      <c r="A480" s="14"/>
      <c r="B480" s="15"/>
      <c r="C480" s="19" t="s">
        <v>2871</v>
      </c>
      <c r="D480" s="19" t="s">
        <v>2872</v>
      </c>
      <c r="E480" s="19" t="s">
        <v>92</v>
      </c>
      <c r="F480" s="19" t="s">
        <v>2873</v>
      </c>
      <c r="G480" s="19" t="s">
        <v>2874</v>
      </c>
      <c r="H480" s="19" t="s">
        <v>2440</v>
      </c>
      <c r="I480" s="19" t="s">
        <v>2875</v>
      </c>
      <c r="J480" s="19" t="s">
        <v>2876</v>
      </c>
      <c r="K480" s="19" t="s">
        <v>1561</v>
      </c>
      <c r="L480" s="19" t="s">
        <v>1562</v>
      </c>
      <c r="M480" s="19"/>
      <c r="N480" s="19" t="s">
        <v>2443</v>
      </c>
      <c r="O480" s="19" t="s">
        <v>2877</v>
      </c>
      <c r="P480" s="19" t="s">
        <v>119</v>
      </c>
      <c r="Q480" s="19" t="s">
        <v>103</v>
      </c>
      <c r="R480" s="19" t="s">
        <v>1564</v>
      </c>
      <c r="S480" s="19" t="s">
        <v>1448</v>
      </c>
      <c r="T480" s="19" t="s">
        <v>1449</v>
      </c>
      <c r="U480" s="19">
        <v>13571698850</v>
      </c>
      <c r="V480" s="19" t="s">
        <v>106</v>
      </c>
      <c r="W480" s="19">
        <v>99</v>
      </c>
      <c r="X480" s="19"/>
      <c r="Y480" s="19"/>
      <c r="Z480" s="19"/>
      <c r="AA480" s="19"/>
      <c r="AB480" s="19">
        <v>238</v>
      </c>
      <c r="AC480" s="19">
        <v>205</v>
      </c>
      <c r="AD480" s="19" t="s">
        <v>107</v>
      </c>
      <c r="AE480" s="19" t="s">
        <v>108</v>
      </c>
      <c r="AF480" s="19" t="s">
        <v>108</v>
      </c>
      <c r="AG480" s="19" t="s">
        <v>108</v>
      </c>
      <c r="AH480" s="19"/>
      <c r="AI480" s="19" t="s">
        <v>108</v>
      </c>
      <c r="AJ480" s="11"/>
    </row>
    <row r="481" s="2" customFormat="1" ht="168" customHeight="1" spans="1:36">
      <c r="A481" s="14"/>
      <c r="B481" s="15"/>
      <c r="C481" s="19" t="s">
        <v>2878</v>
      </c>
      <c r="D481" s="19" t="s">
        <v>2879</v>
      </c>
      <c r="E481" s="19" t="s">
        <v>92</v>
      </c>
      <c r="F481" s="19" t="s">
        <v>937</v>
      </c>
      <c r="G481" s="19" t="s">
        <v>2880</v>
      </c>
      <c r="H481" s="19" t="s">
        <v>2440</v>
      </c>
      <c r="I481" s="19" t="s">
        <v>2881</v>
      </c>
      <c r="J481" s="19" t="s">
        <v>2882</v>
      </c>
      <c r="K481" s="19" t="s">
        <v>1561</v>
      </c>
      <c r="L481" s="19" t="s">
        <v>1562</v>
      </c>
      <c r="M481" s="19"/>
      <c r="N481" s="19" t="s">
        <v>2862</v>
      </c>
      <c r="O481" s="19" t="s">
        <v>2883</v>
      </c>
      <c r="P481" s="19" t="s">
        <v>119</v>
      </c>
      <c r="Q481" s="19" t="s">
        <v>103</v>
      </c>
      <c r="R481" s="19" t="s">
        <v>1564</v>
      </c>
      <c r="S481" s="19" t="s">
        <v>403</v>
      </c>
      <c r="T481" s="19" t="s">
        <v>1439</v>
      </c>
      <c r="U481" s="19">
        <v>13630261032</v>
      </c>
      <c r="V481" s="19" t="s">
        <v>106</v>
      </c>
      <c r="W481" s="19">
        <v>5</v>
      </c>
      <c r="X481" s="19"/>
      <c r="Y481" s="19"/>
      <c r="Z481" s="19"/>
      <c r="AA481" s="19"/>
      <c r="AB481" s="19">
        <v>183</v>
      </c>
      <c r="AC481" s="19">
        <v>90</v>
      </c>
      <c r="AD481" s="19" t="s">
        <v>107</v>
      </c>
      <c r="AE481" s="19" t="s">
        <v>108</v>
      </c>
      <c r="AF481" s="19" t="s">
        <v>108</v>
      </c>
      <c r="AG481" s="19" t="s">
        <v>108</v>
      </c>
      <c r="AH481" s="19"/>
      <c r="AI481" s="19" t="s">
        <v>108</v>
      </c>
      <c r="AJ481" s="11"/>
    </row>
    <row r="482" s="2" customFormat="1" ht="168" customHeight="1" spans="1:36">
      <c r="A482" s="14"/>
      <c r="B482" s="15"/>
      <c r="C482" s="19" t="s">
        <v>2884</v>
      </c>
      <c r="D482" s="19" t="s">
        <v>2885</v>
      </c>
      <c r="E482" s="19" t="s">
        <v>92</v>
      </c>
      <c r="F482" s="19" t="s">
        <v>2886</v>
      </c>
      <c r="G482" s="19" t="s">
        <v>2887</v>
      </c>
      <c r="H482" s="19" t="s">
        <v>2440</v>
      </c>
      <c r="I482" s="19" t="s">
        <v>2888</v>
      </c>
      <c r="J482" s="19" t="s">
        <v>2889</v>
      </c>
      <c r="K482" s="19" t="s">
        <v>1561</v>
      </c>
      <c r="L482" s="19" t="s">
        <v>1562</v>
      </c>
      <c r="M482" s="19"/>
      <c r="N482" s="19" t="s">
        <v>2536</v>
      </c>
      <c r="O482" s="19" t="s">
        <v>2890</v>
      </c>
      <c r="P482" s="19" t="s">
        <v>119</v>
      </c>
      <c r="Q482" s="19" t="s">
        <v>103</v>
      </c>
      <c r="R482" s="19" t="s">
        <v>1564</v>
      </c>
      <c r="S482" s="19" t="s">
        <v>688</v>
      </c>
      <c r="T482" s="19" t="s">
        <v>2530</v>
      </c>
      <c r="U482" s="19">
        <v>13488453599</v>
      </c>
      <c r="V482" s="19" t="s">
        <v>106</v>
      </c>
      <c r="W482" s="19">
        <v>40</v>
      </c>
      <c r="X482" s="19"/>
      <c r="Y482" s="19"/>
      <c r="Z482" s="19"/>
      <c r="AA482" s="19"/>
      <c r="AB482" s="19">
        <v>262</v>
      </c>
      <c r="AC482" s="19">
        <v>112</v>
      </c>
      <c r="AD482" s="19" t="s">
        <v>107</v>
      </c>
      <c r="AE482" s="19" t="s">
        <v>108</v>
      </c>
      <c r="AF482" s="19" t="s">
        <v>108</v>
      </c>
      <c r="AG482" s="19" t="s">
        <v>108</v>
      </c>
      <c r="AH482" s="19"/>
      <c r="AI482" s="19" t="s">
        <v>108</v>
      </c>
      <c r="AJ482" s="11"/>
    </row>
    <row r="483" s="2" customFormat="1" ht="168" customHeight="1" spans="1:36">
      <c r="A483" s="14"/>
      <c r="B483" s="15"/>
      <c r="C483" s="19" t="s">
        <v>2891</v>
      </c>
      <c r="D483" s="19" t="s">
        <v>2892</v>
      </c>
      <c r="E483" s="19" t="s">
        <v>92</v>
      </c>
      <c r="F483" s="19" t="s">
        <v>591</v>
      </c>
      <c r="G483" s="19" t="s">
        <v>2893</v>
      </c>
      <c r="H483" s="19" t="s">
        <v>2440</v>
      </c>
      <c r="I483" s="19" t="s">
        <v>2894</v>
      </c>
      <c r="J483" s="19" t="s">
        <v>2895</v>
      </c>
      <c r="K483" s="19" t="s">
        <v>1561</v>
      </c>
      <c r="L483" s="19" t="s">
        <v>1562</v>
      </c>
      <c r="M483" s="19"/>
      <c r="N483" s="19" t="s">
        <v>2862</v>
      </c>
      <c r="O483" s="19" t="s">
        <v>2896</v>
      </c>
      <c r="P483" s="19" t="s">
        <v>119</v>
      </c>
      <c r="Q483" s="19" t="s">
        <v>103</v>
      </c>
      <c r="R483" s="19" t="s">
        <v>1564</v>
      </c>
      <c r="S483" s="19" t="s">
        <v>1456</v>
      </c>
      <c r="T483" s="19" t="s">
        <v>1457</v>
      </c>
      <c r="U483" s="19">
        <v>18909165059</v>
      </c>
      <c r="V483" s="19" t="s">
        <v>106</v>
      </c>
      <c r="W483" s="19">
        <v>10</v>
      </c>
      <c r="X483" s="19"/>
      <c r="Y483" s="19"/>
      <c r="Z483" s="19"/>
      <c r="AA483" s="19"/>
      <c r="AB483" s="19">
        <v>862</v>
      </c>
      <c r="AC483" s="19">
        <v>862</v>
      </c>
      <c r="AD483" s="19" t="s">
        <v>107</v>
      </c>
      <c r="AE483" s="19" t="s">
        <v>108</v>
      </c>
      <c r="AF483" s="19" t="s">
        <v>108</v>
      </c>
      <c r="AG483" s="19" t="s">
        <v>108</v>
      </c>
      <c r="AH483" s="19"/>
      <c r="AI483" s="19" t="s">
        <v>108</v>
      </c>
      <c r="AJ483" s="48"/>
    </row>
    <row r="484" s="2" customFormat="1" ht="206" customHeight="1" spans="1:36">
      <c r="A484" s="14"/>
      <c r="B484" s="15"/>
      <c r="C484" s="19" t="s">
        <v>2897</v>
      </c>
      <c r="D484" s="19" t="s">
        <v>2898</v>
      </c>
      <c r="E484" s="19" t="s">
        <v>92</v>
      </c>
      <c r="F484" s="19" t="s">
        <v>600</v>
      </c>
      <c r="G484" s="19" t="s">
        <v>2899</v>
      </c>
      <c r="H484" s="19" t="s">
        <v>2900</v>
      </c>
      <c r="I484" s="19" t="s">
        <v>2901</v>
      </c>
      <c r="J484" s="19" t="s">
        <v>2898</v>
      </c>
      <c r="K484" s="19" t="s">
        <v>98</v>
      </c>
      <c r="L484" s="19" t="s">
        <v>99</v>
      </c>
      <c r="M484" s="19"/>
      <c r="N484" s="19"/>
      <c r="O484" s="19" t="s">
        <v>2902</v>
      </c>
      <c r="P484" s="19"/>
      <c r="Q484" s="19" t="s">
        <v>585</v>
      </c>
      <c r="R484" s="19" t="s">
        <v>586</v>
      </c>
      <c r="S484" s="19" t="s">
        <v>586</v>
      </c>
      <c r="T484" s="19" t="s">
        <v>604</v>
      </c>
      <c r="U484" s="19">
        <v>4822365</v>
      </c>
      <c r="V484" s="19" t="s">
        <v>106</v>
      </c>
      <c r="W484" s="19">
        <v>1800</v>
      </c>
      <c r="X484" s="19"/>
      <c r="Y484" s="19"/>
      <c r="Z484" s="19"/>
      <c r="AA484" s="19"/>
      <c r="AB484" s="19">
        <v>4000</v>
      </c>
      <c r="AC484" s="19">
        <v>1000</v>
      </c>
      <c r="AD484" s="19" t="s">
        <v>108</v>
      </c>
      <c r="AE484" s="19" t="s">
        <v>108</v>
      </c>
      <c r="AF484" s="19" t="s">
        <v>107</v>
      </c>
      <c r="AG484" s="19" t="s">
        <v>108</v>
      </c>
      <c r="AH484" s="19"/>
      <c r="AI484" s="19" t="s">
        <v>108</v>
      </c>
      <c r="AJ484" s="19"/>
    </row>
    <row r="485" s="2" customFormat="1" ht="18" customHeight="1" spans="1:36">
      <c r="A485" s="14"/>
      <c r="B485" s="15" t="s">
        <v>28</v>
      </c>
      <c r="C485" s="14"/>
      <c r="D485" s="14"/>
      <c r="E485" s="11"/>
      <c r="F485" s="11"/>
      <c r="G485" s="14"/>
      <c r="H485" s="14"/>
      <c r="I485" s="14"/>
      <c r="J485" s="14"/>
      <c r="K485" s="14"/>
      <c r="L485" s="14"/>
      <c r="M485" s="14"/>
      <c r="N485" s="14"/>
      <c r="O485" s="14"/>
      <c r="P485" s="14"/>
      <c r="Q485" s="14"/>
      <c r="R485" s="11"/>
      <c r="S485" s="11"/>
      <c r="T485" s="11"/>
      <c r="U485" s="11"/>
      <c r="V485" s="11"/>
      <c r="W485" s="11">
        <f>W486+W488+W501+W503+W505+W507</f>
        <v>105</v>
      </c>
      <c r="X485" s="14"/>
      <c r="Y485" s="14"/>
      <c r="Z485" s="14"/>
      <c r="AA485" s="14"/>
      <c r="AB485" s="11"/>
      <c r="AC485" s="11"/>
      <c r="AD485" s="11"/>
      <c r="AE485" s="11"/>
      <c r="AF485" s="11"/>
      <c r="AG485" s="11"/>
      <c r="AH485" s="11"/>
      <c r="AI485" s="11"/>
      <c r="AJ485" s="11"/>
    </row>
    <row r="486" s="2" customFormat="1" ht="33" customHeight="1" spans="1:36">
      <c r="A486" s="14"/>
      <c r="B486" s="15" t="s">
        <v>2903</v>
      </c>
      <c r="C486" s="14"/>
      <c r="D486" s="14"/>
      <c r="E486" s="11"/>
      <c r="F486" s="11"/>
      <c r="G486" s="14"/>
      <c r="H486" s="14"/>
      <c r="I486" s="14"/>
      <c r="J486" s="14"/>
      <c r="K486" s="14"/>
      <c r="L486" s="14"/>
      <c r="M486" s="14"/>
      <c r="N486" s="14"/>
      <c r="O486" s="14"/>
      <c r="P486" s="14"/>
      <c r="Q486" s="14"/>
      <c r="R486" s="11"/>
      <c r="S486" s="11"/>
      <c r="T486" s="11"/>
      <c r="U486" s="11"/>
      <c r="V486" s="11"/>
      <c r="W486" s="11"/>
      <c r="X486" s="14"/>
      <c r="Y486" s="14"/>
      <c r="Z486" s="14"/>
      <c r="AA486" s="14"/>
      <c r="AB486" s="11"/>
      <c r="AC486" s="11"/>
      <c r="AD486" s="11"/>
      <c r="AE486" s="11"/>
      <c r="AF486" s="11"/>
      <c r="AG486" s="11"/>
      <c r="AH486" s="11"/>
      <c r="AI486" s="11"/>
      <c r="AJ486" s="11"/>
    </row>
    <row r="487" s="2" customFormat="1" ht="18" customHeight="1" spans="1:36">
      <c r="A487" s="14"/>
      <c r="B487" s="14"/>
      <c r="C487" s="14"/>
      <c r="D487" s="14"/>
      <c r="E487" s="11"/>
      <c r="F487" s="11"/>
      <c r="G487" s="14"/>
      <c r="H487" s="14"/>
      <c r="I487" s="14"/>
      <c r="J487" s="14"/>
      <c r="K487" s="14"/>
      <c r="L487" s="14"/>
      <c r="M487" s="14"/>
      <c r="N487" s="14"/>
      <c r="O487" s="14"/>
      <c r="P487" s="14"/>
      <c r="Q487" s="14"/>
      <c r="R487" s="11"/>
      <c r="S487" s="11"/>
      <c r="T487" s="11"/>
      <c r="U487" s="11"/>
      <c r="V487" s="11"/>
      <c r="W487" s="11"/>
      <c r="X487" s="14"/>
      <c r="Y487" s="14"/>
      <c r="Z487" s="14"/>
      <c r="AA487" s="14"/>
      <c r="AB487" s="11"/>
      <c r="AC487" s="11"/>
      <c r="AD487" s="11"/>
      <c r="AE487" s="11"/>
      <c r="AF487" s="11"/>
      <c r="AG487" s="11"/>
      <c r="AH487" s="11"/>
      <c r="AI487" s="11"/>
      <c r="AJ487" s="11"/>
    </row>
    <row r="488" s="2" customFormat="1" ht="29" customHeight="1" spans="1:36">
      <c r="A488" s="14"/>
      <c r="B488" s="15" t="s">
        <v>2904</v>
      </c>
      <c r="C488" s="14"/>
      <c r="D488" s="14"/>
      <c r="E488" s="11"/>
      <c r="F488" s="11"/>
      <c r="G488" s="14"/>
      <c r="H488" s="14"/>
      <c r="I488" s="14"/>
      <c r="J488" s="14"/>
      <c r="K488" s="14"/>
      <c r="L488" s="14"/>
      <c r="M488" s="14"/>
      <c r="N488" s="14"/>
      <c r="O488" s="14"/>
      <c r="P488" s="14"/>
      <c r="Q488" s="14"/>
      <c r="R488" s="11"/>
      <c r="S488" s="11"/>
      <c r="T488" s="11"/>
      <c r="U488" s="11"/>
      <c r="V488" s="11"/>
      <c r="W488" s="11">
        <v>105</v>
      </c>
      <c r="X488" s="14"/>
      <c r="Y488" s="14"/>
      <c r="Z488" s="14"/>
      <c r="AA488" s="14"/>
      <c r="AB488" s="11"/>
      <c r="AC488" s="11"/>
      <c r="AD488" s="11"/>
      <c r="AE488" s="11"/>
      <c r="AF488" s="11"/>
      <c r="AG488" s="11"/>
      <c r="AH488" s="11"/>
      <c r="AI488" s="11"/>
      <c r="AJ488" s="11"/>
    </row>
    <row r="489" s="2" customFormat="1" ht="118" customHeight="1" spans="1:36">
      <c r="A489" s="14"/>
      <c r="B489" s="15"/>
      <c r="C489" s="19" t="s">
        <v>2905</v>
      </c>
      <c r="D489" s="19" t="s">
        <v>2906</v>
      </c>
      <c r="E489" s="19" t="s">
        <v>320</v>
      </c>
      <c r="F489" s="19" t="s">
        <v>2907</v>
      </c>
      <c r="G489" s="19" t="s">
        <v>2908</v>
      </c>
      <c r="H489" s="19"/>
      <c r="I489" s="19" t="s">
        <v>2909</v>
      </c>
      <c r="J489" s="19" t="s">
        <v>2910</v>
      </c>
      <c r="K489" s="19" t="s">
        <v>98</v>
      </c>
      <c r="L489" s="19" t="s">
        <v>99</v>
      </c>
      <c r="M489" s="19"/>
      <c r="N489" s="19"/>
      <c r="O489" s="19" t="s">
        <v>2911</v>
      </c>
      <c r="P489" s="19" t="s">
        <v>1472</v>
      </c>
      <c r="Q489" s="19" t="s">
        <v>103</v>
      </c>
      <c r="R489" s="19" t="s">
        <v>2912</v>
      </c>
      <c r="S489" s="19" t="s">
        <v>2913</v>
      </c>
      <c r="T489" s="19" t="s">
        <v>873</v>
      </c>
      <c r="U489" s="19">
        <v>13571616318</v>
      </c>
      <c r="V489" s="19" t="s">
        <v>106</v>
      </c>
      <c r="W489" s="19">
        <v>20</v>
      </c>
      <c r="X489" s="19"/>
      <c r="Y489" s="19"/>
      <c r="Z489" s="19"/>
      <c r="AA489" s="19"/>
      <c r="AB489" s="19">
        <v>563</v>
      </c>
      <c r="AC489" s="19">
        <v>329</v>
      </c>
      <c r="AD489" s="19" t="s">
        <v>108</v>
      </c>
      <c r="AE489" s="19" t="s">
        <v>108</v>
      </c>
      <c r="AF489" s="19" t="s">
        <v>2914</v>
      </c>
      <c r="AG489" s="19" t="s">
        <v>108</v>
      </c>
      <c r="AH489" s="19"/>
      <c r="AI489" s="19" t="s">
        <v>108</v>
      </c>
      <c r="AJ489" s="19"/>
    </row>
    <row r="490" s="2" customFormat="1" ht="118" customHeight="1" spans="1:36">
      <c r="A490" s="14"/>
      <c r="B490" s="15"/>
      <c r="C490" s="19" t="s">
        <v>2915</v>
      </c>
      <c r="D490" s="19" t="s">
        <v>2916</v>
      </c>
      <c r="E490" s="19" t="s">
        <v>92</v>
      </c>
      <c r="F490" s="19" t="s">
        <v>922</v>
      </c>
      <c r="G490" s="19" t="s">
        <v>2917</v>
      </c>
      <c r="H490" s="19"/>
      <c r="I490" s="19" t="s">
        <v>2918</v>
      </c>
      <c r="J490" s="19" t="s">
        <v>2919</v>
      </c>
      <c r="K490" s="19" t="s">
        <v>98</v>
      </c>
      <c r="L490" s="19" t="s">
        <v>99</v>
      </c>
      <c r="M490" s="19"/>
      <c r="N490" s="19"/>
      <c r="O490" s="19" t="s">
        <v>2920</v>
      </c>
      <c r="P490" s="19" t="s">
        <v>1472</v>
      </c>
      <c r="Q490" s="19" t="s">
        <v>103</v>
      </c>
      <c r="R490" s="19" t="s">
        <v>2912</v>
      </c>
      <c r="S490" s="19" t="s">
        <v>2921</v>
      </c>
      <c r="T490" s="19" t="s">
        <v>2922</v>
      </c>
      <c r="U490" s="19">
        <v>13772846937</v>
      </c>
      <c r="V490" s="19" t="s">
        <v>106</v>
      </c>
      <c r="W490" s="19">
        <v>20</v>
      </c>
      <c r="X490" s="19"/>
      <c r="Y490" s="19"/>
      <c r="Z490" s="19"/>
      <c r="AA490" s="19"/>
      <c r="AB490" s="19">
        <v>543</v>
      </c>
      <c r="AC490" s="19">
        <v>259</v>
      </c>
      <c r="AD490" s="19" t="s">
        <v>107</v>
      </c>
      <c r="AE490" s="19" t="s">
        <v>108</v>
      </c>
      <c r="AF490" s="19" t="s">
        <v>107</v>
      </c>
      <c r="AG490" s="19" t="s">
        <v>108</v>
      </c>
      <c r="AH490" s="19"/>
      <c r="AI490" s="19" t="s">
        <v>108</v>
      </c>
      <c r="AJ490" s="19"/>
    </row>
    <row r="491" s="2" customFormat="1" ht="118" customHeight="1" spans="1:36">
      <c r="A491" s="14"/>
      <c r="B491" s="15"/>
      <c r="C491" s="19" t="s">
        <v>2923</v>
      </c>
      <c r="D491" s="19" t="s">
        <v>2924</v>
      </c>
      <c r="E491" s="19" t="s">
        <v>92</v>
      </c>
      <c r="F491" s="19" t="s">
        <v>123</v>
      </c>
      <c r="G491" s="19" t="s">
        <v>2925</v>
      </c>
      <c r="H491" s="19"/>
      <c r="I491" s="19" t="s">
        <v>2926</v>
      </c>
      <c r="J491" s="19" t="s">
        <v>2919</v>
      </c>
      <c r="K491" s="19" t="s">
        <v>98</v>
      </c>
      <c r="L491" s="19" t="s">
        <v>99</v>
      </c>
      <c r="M491" s="19"/>
      <c r="N491" s="19"/>
      <c r="O491" s="19" t="s">
        <v>2927</v>
      </c>
      <c r="P491" s="19" t="s">
        <v>2920</v>
      </c>
      <c r="Q491" s="19" t="s">
        <v>103</v>
      </c>
      <c r="R491" s="19" t="s">
        <v>2912</v>
      </c>
      <c r="S491" s="19" t="s">
        <v>2928</v>
      </c>
      <c r="T491" s="19" t="s">
        <v>2929</v>
      </c>
      <c r="U491" s="19">
        <v>13484898138</v>
      </c>
      <c r="V491" s="19" t="s">
        <v>106</v>
      </c>
      <c r="W491" s="19">
        <v>30</v>
      </c>
      <c r="X491" s="19"/>
      <c r="Y491" s="19"/>
      <c r="Z491" s="19"/>
      <c r="AA491" s="19"/>
      <c r="AB491" s="19">
        <v>732</v>
      </c>
      <c r="AC491" s="19">
        <v>270</v>
      </c>
      <c r="AD491" s="19" t="s">
        <v>108</v>
      </c>
      <c r="AE491" s="19" t="s">
        <v>108</v>
      </c>
      <c r="AF491" s="19" t="s">
        <v>2914</v>
      </c>
      <c r="AG491" s="19" t="s">
        <v>108</v>
      </c>
      <c r="AH491" s="19"/>
      <c r="AI491" s="19" t="s">
        <v>108</v>
      </c>
      <c r="AJ491" s="19"/>
    </row>
    <row r="492" s="2" customFormat="1" ht="118" customHeight="1" spans="1:36">
      <c r="A492" s="14"/>
      <c r="B492" s="15"/>
      <c r="C492" s="19" t="s">
        <v>2930</v>
      </c>
      <c r="D492" s="19" t="s">
        <v>2931</v>
      </c>
      <c r="E492" s="19" t="s">
        <v>320</v>
      </c>
      <c r="F492" s="19" t="s">
        <v>709</v>
      </c>
      <c r="G492" s="19" t="s">
        <v>2932</v>
      </c>
      <c r="H492" s="19"/>
      <c r="I492" s="19" t="s">
        <v>2933</v>
      </c>
      <c r="J492" s="19" t="s">
        <v>2934</v>
      </c>
      <c r="K492" s="19" t="s">
        <v>98</v>
      </c>
      <c r="L492" s="19" t="s">
        <v>99</v>
      </c>
      <c r="M492" s="19"/>
      <c r="N492" s="19"/>
      <c r="O492" s="19" t="s">
        <v>2935</v>
      </c>
      <c r="P492" s="19" t="s">
        <v>1472</v>
      </c>
      <c r="Q492" s="19" t="s">
        <v>103</v>
      </c>
      <c r="R492" s="19" t="s">
        <v>2912</v>
      </c>
      <c r="S492" s="19" t="s">
        <v>2936</v>
      </c>
      <c r="T492" s="19" t="s">
        <v>715</v>
      </c>
      <c r="U492" s="19">
        <v>18391688110</v>
      </c>
      <c r="V492" s="19" t="s">
        <v>106</v>
      </c>
      <c r="W492" s="19">
        <v>6</v>
      </c>
      <c r="X492" s="19"/>
      <c r="Y492" s="19"/>
      <c r="Z492" s="19"/>
      <c r="AA492" s="19"/>
      <c r="AB492" s="19">
        <v>563</v>
      </c>
      <c r="AC492" s="19">
        <v>187</v>
      </c>
      <c r="AD492" s="19" t="s">
        <v>108</v>
      </c>
      <c r="AE492" s="19" t="s">
        <v>108</v>
      </c>
      <c r="AF492" s="19" t="s">
        <v>2914</v>
      </c>
      <c r="AG492" s="19" t="s">
        <v>108</v>
      </c>
      <c r="AH492" s="19"/>
      <c r="AI492" s="19" t="s">
        <v>108</v>
      </c>
      <c r="AJ492" s="19"/>
    </row>
    <row r="493" s="2" customFormat="1" ht="118" customHeight="1" spans="1:36">
      <c r="A493" s="14"/>
      <c r="B493" s="15"/>
      <c r="C493" s="19" t="s">
        <v>2937</v>
      </c>
      <c r="D493" s="19" t="s">
        <v>2938</v>
      </c>
      <c r="E493" s="19" t="s">
        <v>320</v>
      </c>
      <c r="F493" s="19" t="s">
        <v>2939</v>
      </c>
      <c r="G493" s="19" t="s">
        <v>2940</v>
      </c>
      <c r="H493" s="19"/>
      <c r="I493" s="19" t="s">
        <v>2941</v>
      </c>
      <c r="J493" s="19" t="s">
        <v>2942</v>
      </c>
      <c r="K493" s="19" t="s">
        <v>98</v>
      </c>
      <c r="L493" s="19" t="s">
        <v>99</v>
      </c>
      <c r="M493" s="19"/>
      <c r="N493" s="19"/>
      <c r="O493" s="19" t="s">
        <v>2943</v>
      </c>
      <c r="P493" s="19" t="s">
        <v>1472</v>
      </c>
      <c r="Q493" s="19" t="s">
        <v>103</v>
      </c>
      <c r="R493" s="19" t="s">
        <v>2912</v>
      </c>
      <c r="S493" s="19" t="s">
        <v>2944</v>
      </c>
      <c r="T493" s="19" t="s">
        <v>2945</v>
      </c>
      <c r="U493" s="19">
        <v>13474592727</v>
      </c>
      <c r="V493" s="19" t="s">
        <v>106</v>
      </c>
      <c r="W493" s="19">
        <v>10</v>
      </c>
      <c r="X493" s="19"/>
      <c r="Y493" s="19"/>
      <c r="Z493" s="19"/>
      <c r="AA493" s="19"/>
      <c r="AB493" s="19">
        <v>1365</v>
      </c>
      <c r="AC493" s="19">
        <v>937</v>
      </c>
      <c r="AD493" s="19" t="s">
        <v>108</v>
      </c>
      <c r="AE493" s="19" t="s">
        <v>108</v>
      </c>
      <c r="AF493" s="19" t="s">
        <v>107</v>
      </c>
      <c r="AG493" s="19" t="s">
        <v>108</v>
      </c>
      <c r="AH493" s="19"/>
      <c r="AI493" s="19" t="s">
        <v>108</v>
      </c>
      <c r="AJ493" s="19"/>
    </row>
    <row r="494" s="2" customFormat="1" ht="118" customHeight="1" spans="1:36">
      <c r="A494" s="14"/>
      <c r="B494" s="15"/>
      <c r="C494" s="19" t="s">
        <v>2946</v>
      </c>
      <c r="D494" s="19" t="s">
        <v>2947</v>
      </c>
      <c r="E494" s="19" t="s">
        <v>320</v>
      </c>
      <c r="F494" s="19" t="s">
        <v>2198</v>
      </c>
      <c r="G494" s="19" t="s">
        <v>2948</v>
      </c>
      <c r="H494" s="19"/>
      <c r="I494" s="19" t="s">
        <v>2949</v>
      </c>
      <c r="J494" s="19" t="s">
        <v>2950</v>
      </c>
      <c r="K494" s="19" t="s">
        <v>98</v>
      </c>
      <c r="L494" s="19" t="s">
        <v>99</v>
      </c>
      <c r="M494" s="19"/>
      <c r="N494" s="19"/>
      <c r="O494" s="19" t="s">
        <v>2951</v>
      </c>
      <c r="P494" s="19" t="s">
        <v>1472</v>
      </c>
      <c r="Q494" s="19" t="s">
        <v>103</v>
      </c>
      <c r="R494" s="19" t="s">
        <v>2912</v>
      </c>
      <c r="S494" s="19" t="s">
        <v>2952</v>
      </c>
      <c r="T494" s="19" t="s">
        <v>2953</v>
      </c>
      <c r="U494" s="19">
        <v>18791162639</v>
      </c>
      <c r="V494" s="19" t="s">
        <v>106</v>
      </c>
      <c r="W494" s="19">
        <v>1</v>
      </c>
      <c r="X494" s="19"/>
      <c r="Y494" s="19"/>
      <c r="Z494" s="19"/>
      <c r="AA494" s="19"/>
      <c r="AB494" s="19">
        <v>796</v>
      </c>
      <c r="AC494" s="19">
        <v>353</v>
      </c>
      <c r="AD494" s="19" t="s">
        <v>108</v>
      </c>
      <c r="AE494" s="19" t="s">
        <v>108</v>
      </c>
      <c r="AF494" s="19" t="s">
        <v>2914</v>
      </c>
      <c r="AG494" s="19" t="s">
        <v>108</v>
      </c>
      <c r="AH494" s="19"/>
      <c r="AI494" s="19" t="s">
        <v>108</v>
      </c>
      <c r="AJ494" s="19"/>
    </row>
    <row r="495" s="2" customFormat="1" ht="118" customHeight="1" spans="1:36">
      <c r="A495" s="14"/>
      <c r="B495" s="15"/>
      <c r="C495" s="19" t="s">
        <v>2954</v>
      </c>
      <c r="D495" s="19" t="s">
        <v>2955</v>
      </c>
      <c r="E495" s="19" t="s">
        <v>320</v>
      </c>
      <c r="F495" s="19" t="s">
        <v>1486</v>
      </c>
      <c r="G495" s="19" t="s">
        <v>2956</v>
      </c>
      <c r="H495" s="19"/>
      <c r="I495" s="19" t="s">
        <v>2957</v>
      </c>
      <c r="J495" s="19" t="s">
        <v>2958</v>
      </c>
      <c r="K495" s="19" t="s">
        <v>98</v>
      </c>
      <c r="L495" s="19" t="s">
        <v>99</v>
      </c>
      <c r="M495" s="19"/>
      <c r="N495" s="19"/>
      <c r="O495" s="19" t="s">
        <v>2959</v>
      </c>
      <c r="P495" s="19" t="s">
        <v>1472</v>
      </c>
      <c r="Q495" s="19" t="s">
        <v>103</v>
      </c>
      <c r="R495" s="19" t="s">
        <v>2912</v>
      </c>
      <c r="S495" s="19" t="s">
        <v>2960</v>
      </c>
      <c r="T495" s="19" t="s">
        <v>2961</v>
      </c>
      <c r="U495" s="19">
        <v>13892653676</v>
      </c>
      <c r="V495" s="19" t="s">
        <v>106</v>
      </c>
      <c r="W495" s="19">
        <v>3</v>
      </c>
      <c r="X495" s="19"/>
      <c r="Y495" s="19"/>
      <c r="Z495" s="19"/>
      <c r="AA495" s="19"/>
      <c r="AB495" s="19">
        <v>900</v>
      </c>
      <c r="AC495" s="19">
        <v>173</v>
      </c>
      <c r="AD495" s="19" t="s">
        <v>108</v>
      </c>
      <c r="AE495" s="19" t="s">
        <v>108</v>
      </c>
      <c r="AF495" s="19" t="s">
        <v>108</v>
      </c>
      <c r="AG495" s="19" t="s">
        <v>108</v>
      </c>
      <c r="AH495" s="19"/>
      <c r="AI495" s="19" t="s">
        <v>108</v>
      </c>
      <c r="AJ495" s="19"/>
    </row>
    <row r="496" s="2" customFormat="1" ht="118" customHeight="1" spans="1:36">
      <c r="A496" s="14"/>
      <c r="B496" s="15"/>
      <c r="C496" s="19" t="s">
        <v>2962</v>
      </c>
      <c r="D496" s="19" t="s">
        <v>2955</v>
      </c>
      <c r="E496" s="19" t="s">
        <v>320</v>
      </c>
      <c r="F496" s="19" t="s">
        <v>1149</v>
      </c>
      <c r="G496" s="19" t="s">
        <v>2963</v>
      </c>
      <c r="H496" s="19"/>
      <c r="I496" s="19" t="s">
        <v>2957</v>
      </c>
      <c r="J496" s="19" t="s">
        <v>2958</v>
      </c>
      <c r="K496" s="19" t="s">
        <v>98</v>
      </c>
      <c r="L496" s="19" t="s">
        <v>99</v>
      </c>
      <c r="M496" s="19"/>
      <c r="N496" s="19"/>
      <c r="O496" s="19" t="s">
        <v>2964</v>
      </c>
      <c r="P496" s="19" t="s">
        <v>1472</v>
      </c>
      <c r="Q496" s="19" t="s">
        <v>103</v>
      </c>
      <c r="R496" s="19" t="s">
        <v>2912</v>
      </c>
      <c r="S496" s="19" t="s">
        <v>2965</v>
      </c>
      <c r="T496" s="19" t="s">
        <v>2966</v>
      </c>
      <c r="U496" s="19">
        <v>17719701705</v>
      </c>
      <c r="V496" s="19" t="s">
        <v>106</v>
      </c>
      <c r="W496" s="19">
        <v>3</v>
      </c>
      <c r="X496" s="19"/>
      <c r="Y496" s="19"/>
      <c r="Z496" s="19"/>
      <c r="AA496" s="19"/>
      <c r="AB496" s="19">
        <v>900</v>
      </c>
      <c r="AC496" s="19">
        <v>580</v>
      </c>
      <c r="AD496" s="19" t="s">
        <v>108</v>
      </c>
      <c r="AE496" s="19" t="s">
        <v>108</v>
      </c>
      <c r="AF496" s="19" t="s">
        <v>107</v>
      </c>
      <c r="AG496" s="19" t="s">
        <v>108</v>
      </c>
      <c r="AH496" s="19"/>
      <c r="AI496" s="19" t="s">
        <v>108</v>
      </c>
      <c r="AJ496" s="19"/>
    </row>
    <row r="497" s="2" customFormat="1" ht="118" customHeight="1" spans="1:36">
      <c r="A497" s="14"/>
      <c r="B497" s="15"/>
      <c r="C497" s="19" t="s">
        <v>2967</v>
      </c>
      <c r="D497" s="19" t="s">
        <v>2955</v>
      </c>
      <c r="E497" s="19" t="s">
        <v>320</v>
      </c>
      <c r="F497" s="19" t="s">
        <v>1142</v>
      </c>
      <c r="G497" s="19" t="s">
        <v>2968</v>
      </c>
      <c r="H497" s="19"/>
      <c r="I497" s="19" t="s">
        <v>2957</v>
      </c>
      <c r="J497" s="19" t="s">
        <v>2958</v>
      </c>
      <c r="K497" s="19" t="s">
        <v>98</v>
      </c>
      <c r="L497" s="19" t="s">
        <v>99</v>
      </c>
      <c r="M497" s="19"/>
      <c r="N497" s="19"/>
      <c r="O497" s="19" t="s">
        <v>2325</v>
      </c>
      <c r="P497" s="19" t="s">
        <v>1472</v>
      </c>
      <c r="Q497" s="19" t="s">
        <v>103</v>
      </c>
      <c r="R497" s="19" t="s">
        <v>2912</v>
      </c>
      <c r="S497" s="19" t="s">
        <v>2969</v>
      </c>
      <c r="T497" s="19" t="s">
        <v>2970</v>
      </c>
      <c r="U497" s="19">
        <v>13084876755</v>
      </c>
      <c r="V497" s="19" t="s">
        <v>106</v>
      </c>
      <c r="W497" s="19">
        <v>3</v>
      </c>
      <c r="X497" s="19"/>
      <c r="Y497" s="19"/>
      <c r="Z497" s="19"/>
      <c r="AA497" s="19"/>
      <c r="AB497" s="19">
        <v>402</v>
      </c>
      <c r="AC497" s="19">
        <v>108</v>
      </c>
      <c r="AD497" s="19" t="s">
        <v>107</v>
      </c>
      <c r="AE497" s="19" t="s">
        <v>108</v>
      </c>
      <c r="AF497" s="19" t="s">
        <v>107</v>
      </c>
      <c r="AG497" s="19" t="s">
        <v>108</v>
      </c>
      <c r="AH497" s="19"/>
      <c r="AI497" s="19" t="s">
        <v>108</v>
      </c>
      <c r="AJ497" s="19"/>
    </row>
    <row r="498" s="2" customFormat="1" ht="118" customHeight="1" spans="1:36">
      <c r="A498" s="14"/>
      <c r="B498" s="15"/>
      <c r="C498" s="19" t="s">
        <v>2971</v>
      </c>
      <c r="D498" s="19" t="s">
        <v>2955</v>
      </c>
      <c r="E498" s="19" t="s">
        <v>320</v>
      </c>
      <c r="F498" s="19" t="s">
        <v>2274</v>
      </c>
      <c r="G498" s="19" t="s">
        <v>2972</v>
      </c>
      <c r="H498" s="19"/>
      <c r="I498" s="19" t="s">
        <v>2957</v>
      </c>
      <c r="J498" s="19" t="s">
        <v>2958</v>
      </c>
      <c r="K498" s="19" t="s">
        <v>98</v>
      </c>
      <c r="L498" s="19" t="s">
        <v>99</v>
      </c>
      <c r="M498" s="19"/>
      <c r="N498" s="19"/>
      <c r="O498" s="19" t="s">
        <v>2973</v>
      </c>
      <c r="P498" s="19" t="s">
        <v>1472</v>
      </c>
      <c r="Q498" s="19" t="s">
        <v>103</v>
      </c>
      <c r="R498" s="19" t="s">
        <v>2912</v>
      </c>
      <c r="S498" s="19" t="s">
        <v>2974</v>
      </c>
      <c r="T498" s="19" t="s">
        <v>2970</v>
      </c>
      <c r="U498" s="19">
        <v>13084876755</v>
      </c>
      <c r="V498" s="19" t="s">
        <v>106</v>
      </c>
      <c r="W498" s="19">
        <v>3</v>
      </c>
      <c r="X498" s="19"/>
      <c r="Y498" s="19"/>
      <c r="Z498" s="19"/>
      <c r="AA498" s="19"/>
      <c r="AB498" s="19">
        <v>538</v>
      </c>
      <c r="AC498" s="19">
        <v>136</v>
      </c>
      <c r="AD498" s="19" t="s">
        <v>107</v>
      </c>
      <c r="AE498" s="19" t="s">
        <v>108</v>
      </c>
      <c r="AF498" s="19" t="s">
        <v>107</v>
      </c>
      <c r="AG498" s="19" t="s">
        <v>108</v>
      </c>
      <c r="AH498" s="19"/>
      <c r="AI498" s="19" t="s">
        <v>108</v>
      </c>
      <c r="AJ498" s="19"/>
    </row>
    <row r="499" s="2" customFormat="1" ht="118" customHeight="1" spans="1:36">
      <c r="A499" s="14"/>
      <c r="B499" s="15"/>
      <c r="C499" s="19" t="s">
        <v>2975</v>
      </c>
      <c r="D499" s="19" t="s">
        <v>2976</v>
      </c>
      <c r="E499" s="19" t="s">
        <v>320</v>
      </c>
      <c r="F499" s="19" t="s">
        <v>2651</v>
      </c>
      <c r="G499" s="19" t="s">
        <v>2977</v>
      </c>
      <c r="H499" s="19"/>
      <c r="I499" s="19" t="s">
        <v>2978</v>
      </c>
      <c r="J499" s="19" t="s">
        <v>2979</v>
      </c>
      <c r="K499" s="19" t="s">
        <v>98</v>
      </c>
      <c r="L499" s="19" t="s">
        <v>99</v>
      </c>
      <c r="M499" s="19"/>
      <c r="N499" s="19"/>
      <c r="O499" s="19" t="s">
        <v>1901</v>
      </c>
      <c r="P499" s="19" t="s">
        <v>1472</v>
      </c>
      <c r="Q499" s="19" t="s">
        <v>103</v>
      </c>
      <c r="R499" s="19" t="s">
        <v>2912</v>
      </c>
      <c r="S499" s="19" t="s">
        <v>2980</v>
      </c>
      <c r="T499" s="19" t="s">
        <v>2970</v>
      </c>
      <c r="U499" s="19">
        <v>13084876755</v>
      </c>
      <c r="V499" s="19" t="s">
        <v>106</v>
      </c>
      <c r="W499" s="19">
        <v>3</v>
      </c>
      <c r="X499" s="19"/>
      <c r="Y499" s="19"/>
      <c r="Z499" s="19"/>
      <c r="AA499" s="19"/>
      <c r="AB499" s="19">
        <v>384</v>
      </c>
      <c r="AC499" s="19">
        <v>124</v>
      </c>
      <c r="AD499" s="19" t="s">
        <v>107</v>
      </c>
      <c r="AE499" s="19" t="s">
        <v>108</v>
      </c>
      <c r="AF499" s="19" t="s">
        <v>107</v>
      </c>
      <c r="AG499" s="19" t="s">
        <v>108</v>
      </c>
      <c r="AH499" s="19"/>
      <c r="AI499" s="19" t="s">
        <v>108</v>
      </c>
      <c r="AJ499" s="19"/>
    </row>
    <row r="500" s="2" customFormat="1" ht="118" customHeight="1" spans="1:36">
      <c r="A500" s="14"/>
      <c r="B500" s="14"/>
      <c r="C500" s="19" t="s">
        <v>2981</v>
      </c>
      <c r="D500" s="19" t="s">
        <v>2982</v>
      </c>
      <c r="E500" s="19" t="s">
        <v>320</v>
      </c>
      <c r="F500" s="19" t="s">
        <v>294</v>
      </c>
      <c r="G500" s="19" t="s">
        <v>2983</v>
      </c>
      <c r="H500" s="19"/>
      <c r="I500" s="19" t="s">
        <v>2984</v>
      </c>
      <c r="J500" s="19" t="s">
        <v>2985</v>
      </c>
      <c r="K500" s="19" t="s">
        <v>98</v>
      </c>
      <c r="L500" s="19" t="s">
        <v>99</v>
      </c>
      <c r="M500" s="19"/>
      <c r="N500" s="19"/>
      <c r="O500" s="19" t="s">
        <v>2986</v>
      </c>
      <c r="P500" s="19" t="s">
        <v>1472</v>
      </c>
      <c r="Q500" s="19" t="s">
        <v>103</v>
      </c>
      <c r="R500" s="19" t="s">
        <v>2912</v>
      </c>
      <c r="S500" s="19" t="s">
        <v>2987</v>
      </c>
      <c r="T500" s="19" t="s">
        <v>2922</v>
      </c>
      <c r="U500" s="19">
        <v>13772846937</v>
      </c>
      <c r="V500" s="19" t="s">
        <v>106</v>
      </c>
      <c r="W500" s="19">
        <v>3</v>
      </c>
      <c r="X500" s="19"/>
      <c r="Y500" s="19"/>
      <c r="Z500" s="19"/>
      <c r="AA500" s="19"/>
      <c r="AB500" s="19">
        <v>608</v>
      </c>
      <c r="AC500" s="19">
        <v>327</v>
      </c>
      <c r="AD500" s="19" t="s">
        <v>107</v>
      </c>
      <c r="AE500" s="19" t="s">
        <v>108</v>
      </c>
      <c r="AF500" s="19" t="s">
        <v>107</v>
      </c>
      <c r="AG500" s="19" t="s">
        <v>108</v>
      </c>
      <c r="AH500" s="19"/>
      <c r="AI500" s="19" t="s">
        <v>108</v>
      </c>
      <c r="AJ500" s="19"/>
    </row>
    <row r="501" s="2" customFormat="1" ht="49" customHeight="1" spans="1:36">
      <c r="A501" s="14"/>
      <c r="B501" s="15" t="s">
        <v>2988</v>
      </c>
      <c r="C501" s="14"/>
      <c r="D501" s="14"/>
      <c r="E501" s="11"/>
      <c r="F501" s="11"/>
      <c r="G501" s="14"/>
      <c r="H501" s="14"/>
      <c r="I501" s="14"/>
      <c r="J501" s="14"/>
      <c r="K501" s="14"/>
      <c r="L501" s="14"/>
      <c r="M501" s="14"/>
      <c r="N501" s="14"/>
      <c r="O501" s="14"/>
      <c r="P501" s="14"/>
      <c r="Q501" s="14"/>
      <c r="R501" s="11"/>
      <c r="S501" s="11"/>
      <c r="T501" s="11"/>
      <c r="U501" s="11"/>
      <c r="V501" s="11"/>
      <c r="W501" s="11"/>
      <c r="X501" s="14"/>
      <c r="Y501" s="14"/>
      <c r="Z501" s="14"/>
      <c r="AA501" s="14"/>
      <c r="AB501" s="11"/>
      <c r="AC501" s="11"/>
      <c r="AD501" s="11"/>
      <c r="AE501" s="11"/>
      <c r="AF501" s="11"/>
      <c r="AG501" s="11"/>
      <c r="AH501" s="11"/>
      <c r="AI501" s="11"/>
      <c r="AJ501" s="11"/>
    </row>
    <row r="502" s="2" customFormat="1" ht="18" customHeight="1" spans="1:36">
      <c r="A502" s="14"/>
      <c r="B502" s="14"/>
      <c r="C502" s="14"/>
      <c r="D502" s="14"/>
      <c r="E502" s="11"/>
      <c r="F502" s="11"/>
      <c r="G502" s="14"/>
      <c r="H502" s="14"/>
      <c r="I502" s="14"/>
      <c r="J502" s="14"/>
      <c r="K502" s="14"/>
      <c r="L502" s="14"/>
      <c r="M502" s="14"/>
      <c r="N502" s="14"/>
      <c r="O502" s="14"/>
      <c r="P502" s="14"/>
      <c r="Q502" s="14"/>
      <c r="R502" s="11"/>
      <c r="S502" s="11"/>
      <c r="T502" s="11"/>
      <c r="U502" s="11"/>
      <c r="V502" s="11"/>
      <c r="W502" s="11"/>
      <c r="X502" s="14"/>
      <c r="Y502" s="14"/>
      <c r="Z502" s="14"/>
      <c r="AA502" s="14"/>
      <c r="AB502" s="11"/>
      <c r="AC502" s="11"/>
      <c r="AD502" s="11"/>
      <c r="AE502" s="11"/>
      <c r="AF502" s="11"/>
      <c r="AG502" s="11"/>
      <c r="AH502" s="11"/>
      <c r="AI502" s="11"/>
      <c r="AJ502" s="11"/>
    </row>
    <row r="503" s="2" customFormat="1" ht="18" customHeight="1" spans="1:36">
      <c r="A503" s="14"/>
      <c r="B503" s="15" t="s">
        <v>2989</v>
      </c>
      <c r="C503" s="14"/>
      <c r="D503" s="14"/>
      <c r="E503" s="11"/>
      <c r="F503" s="11"/>
      <c r="G503" s="14"/>
      <c r="H503" s="14"/>
      <c r="I503" s="14"/>
      <c r="J503" s="14"/>
      <c r="K503" s="14"/>
      <c r="L503" s="14"/>
      <c r="M503" s="14"/>
      <c r="N503" s="14"/>
      <c r="O503" s="14"/>
      <c r="P503" s="14"/>
      <c r="Q503" s="14"/>
      <c r="R503" s="11"/>
      <c r="S503" s="11"/>
      <c r="T503" s="11"/>
      <c r="U503" s="11"/>
      <c r="V503" s="11"/>
      <c r="W503" s="11"/>
      <c r="X503" s="14"/>
      <c r="Y503" s="14"/>
      <c r="Z503" s="14"/>
      <c r="AA503" s="14"/>
      <c r="AB503" s="11"/>
      <c r="AC503" s="11"/>
      <c r="AD503" s="11"/>
      <c r="AE503" s="11"/>
      <c r="AF503" s="11"/>
      <c r="AG503" s="11"/>
      <c r="AH503" s="11"/>
      <c r="AI503" s="11"/>
      <c r="AJ503" s="11"/>
    </row>
    <row r="504" s="2" customFormat="1" ht="18" customHeight="1" spans="1:36">
      <c r="A504" s="14"/>
      <c r="B504" s="14"/>
      <c r="C504" s="14"/>
      <c r="D504" s="14"/>
      <c r="E504" s="11"/>
      <c r="F504" s="11"/>
      <c r="G504" s="14"/>
      <c r="H504" s="14"/>
      <c r="I504" s="14"/>
      <c r="J504" s="14"/>
      <c r="K504" s="14"/>
      <c r="L504" s="14"/>
      <c r="M504" s="14"/>
      <c r="N504" s="14"/>
      <c r="O504" s="14"/>
      <c r="P504" s="14"/>
      <c r="Q504" s="14"/>
      <c r="R504" s="11"/>
      <c r="S504" s="11"/>
      <c r="T504" s="11"/>
      <c r="U504" s="11"/>
      <c r="V504" s="11"/>
      <c r="W504" s="11"/>
      <c r="X504" s="14"/>
      <c r="Y504" s="14"/>
      <c r="Z504" s="14"/>
      <c r="AA504" s="14"/>
      <c r="AB504" s="11"/>
      <c r="AC504" s="11"/>
      <c r="AD504" s="11"/>
      <c r="AE504" s="11"/>
      <c r="AF504" s="11"/>
      <c r="AG504" s="11"/>
      <c r="AH504" s="11"/>
      <c r="AI504" s="11"/>
      <c r="AJ504" s="11"/>
    </row>
    <row r="505" s="2" customFormat="1" ht="44" customHeight="1" spans="1:36">
      <c r="A505" s="14"/>
      <c r="B505" s="15" t="s">
        <v>2990</v>
      </c>
      <c r="C505" s="14"/>
      <c r="D505" s="14"/>
      <c r="E505" s="11"/>
      <c r="F505" s="11"/>
      <c r="G505" s="14"/>
      <c r="H505" s="14"/>
      <c r="I505" s="14"/>
      <c r="J505" s="14"/>
      <c r="K505" s="14"/>
      <c r="L505" s="14"/>
      <c r="M505" s="14"/>
      <c r="N505" s="14"/>
      <c r="O505" s="14"/>
      <c r="P505" s="14"/>
      <c r="Q505" s="14"/>
      <c r="R505" s="11"/>
      <c r="S505" s="11"/>
      <c r="T505" s="11"/>
      <c r="U505" s="11"/>
      <c r="V505" s="11"/>
      <c r="W505" s="11"/>
      <c r="X505" s="14"/>
      <c r="Y505" s="14"/>
      <c r="Z505" s="14"/>
      <c r="AA505" s="14"/>
      <c r="AB505" s="11"/>
      <c r="AC505" s="11"/>
      <c r="AD505" s="11"/>
      <c r="AE505" s="11"/>
      <c r="AF505" s="11"/>
      <c r="AG505" s="11"/>
      <c r="AH505" s="11"/>
      <c r="AI505" s="11"/>
      <c r="AJ505" s="11"/>
    </row>
    <row r="506" s="2" customFormat="1" ht="18" customHeight="1" spans="1:36">
      <c r="A506" s="14"/>
      <c r="B506" s="14"/>
      <c r="C506" s="14"/>
      <c r="D506" s="14"/>
      <c r="E506" s="11"/>
      <c r="F506" s="11"/>
      <c r="G506" s="14"/>
      <c r="H506" s="14"/>
      <c r="I506" s="14"/>
      <c r="J506" s="14"/>
      <c r="K506" s="14"/>
      <c r="L506" s="14"/>
      <c r="M506" s="14"/>
      <c r="N506" s="14"/>
      <c r="O506" s="14"/>
      <c r="P506" s="14"/>
      <c r="Q506" s="14"/>
      <c r="R506" s="11"/>
      <c r="S506" s="11"/>
      <c r="T506" s="11"/>
      <c r="U506" s="11"/>
      <c r="V506" s="11"/>
      <c r="W506" s="11"/>
      <c r="X506" s="14"/>
      <c r="Y506" s="14"/>
      <c r="Z506" s="14"/>
      <c r="AA506" s="14"/>
      <c r="AB506" s="11"/>
      <c r="AC506" s="11"/>
      <c r="AD506" s="11"/>
      <c r="AE506" s="11"/>
      <c r="AF506" s="11"/>
      <c r="AG506" s="11"/>
      <c r="AH506" s="11"/>
      <c r="AI506" s="11"/>
      <c r="AJ506" s="11"/>
    </row>
    <row r="507" s="2" customFormat="1" ht="81" customHeight="1" spans="1:36">
      <c r="A507" s="14"/>
      <c r="B507" s="15" t="s">
        <v>2991</v>
      </c>
      <c r="C507" s="14"/>
      <c r="D507" s="14"/>
      <c r="E507" s="11"/>
      <c r="F507" s="11"/>
      <c r="G507" s="14"/>
      <c r="H507" s="14"/>
      <c r="I507" s="14"/>
      <c r="J507" s="14"/>
      <c r="K507" s="14"/>
      <c r="L507" s="14"/>
      <c r="M507" s="14"/>
      <c r="N507" s="14"/>
      <c r="O507" s="14"/>
      <c r="P507" s="14"/>
      <c r="Q507" s="14"/>
      <c r="R507" s="11"/>
      <c r="S507" s="11"/>
      <c r="T507" s="11"/>
      <c r="U507" s="11"/>
      <c r="V507" s="11"/>
      <c r="W507" s="11"/>
      <c r="X507" s="14"/>
      <c r="Y507" s="14"/>
      <c r="Z507" s="14"/>
      <c r="AA507" s="14"/>
      <c r="AB507" s="11"/>
      <c r="AC507" s="11"/>
      <c r="AD507" s="11"/>
      <c r="AE507" s="11"/>
      <c r="AF507" s="11"/>
      <c r="AG507" s="11"/>
      <c r="AH507" s="11"/>
      <c r="AI507" s="11"/>
      <c r="AJ507" s="11"/>
    </row>
    <row r="508" s="2" customFormat="1" ht="18" customHeight="1" spans="1:36">
      <c r="A508" s="14"/>
      <c r="B508" s="14"/>
      <c r="C508" s="14"/>
      <c r="D508" s="14"/>
      <c r="E508" s="11"/>
      <c r="F508" s="11"/>
      <c r="G508" s="14"/>
      <c r="H508" s="14"/>
      <c r="I508" s="14"/>
      <c r="J508" s="14"/>
      <c r="K508" s="14"/>
      <c r="L508" s="14"/>
      <c r="M508" s="14"/>
      <c r="N508" s="14"/>
      <c r="O508" s="14"/>
      <c r="P508" s="14"/>
      <c r="Q508" s="14"/>
      <c r="R508" s="11"/>
      <c r="S508" s="11"/>
      <c r="T508" s="11"/>
      <c r="U508" s="11"/>
      <c r="V508" s="11"/>
      <c r="W508" s="11"/>
      <c r="X508" s="14"/>
      <c r="Y508" s="14"/>
      <c r="Z508" s="14"/>
      <c r="AA508" s="14"/>
      <c r="AB508" s="11"/>
      <c r="AC508" s="11"/>
      <c r="AD508" s="11"/>
      <c r="AE508" s="11"/>
      <c r="AF508" s="11"/>
      <c r="AG508" s="11"/>
      <c r="AH508" s="11"/>
      <c r="AI508" s="11"/>
      <c r="AJ508" s="11"/>
    </row>
    <row r="509" s="2" customFormat="1" ht="27" customHeight="1" spans="1:36">
      <c r="A509" s="14"/>
      <c r="B509" s="16" t="s">
        <v>30</v>
      </c>
      <c r="C509" s="14"/>
      <c r="D509" s="14"/>
      <c r="E509" s="11"/>
      <c r="F509" s="11"/>
      <c r="G509" s="14"/>
      <c r="H509" s="14"/>
      <c r="I509" s="14"/>
      <c r="J509" s="14"/>
      <c r="K509" s="14"/>
      <c r="L509" s="14"/>
      <c r="M509" s="14"/>
      <c r="N509" s="14"/>
      <c r="O509" s="14"/>
      <c r="P509" s="14"/>
      <c r="Q509" s="14"/>
      <c r="R509" s="11"/>
      <c r="S509" s="11"/>
      <c r="T509" s="11"/>
      <c r="U509" s="11"/>
      <c r="V509" s="11"/>
      <c r="W509" s="23">
        <f>W510</f>
        <v>443</v>
      </c>
      <c r="X509" s="14"/>
      <c r="Y509" s="14"/>
      <c r="Z509" s="14"/>
      <c r="AA509" s="14"/>
      <c r="AB509" s="11"/>
      <c r="AC509" s="11"/>
      <c r="AD509" s="11"/>
      <c r="AE509" s="11"/>
      <c r="AF509" s="11"/>
      <c r="AG509" s="11"/>
      <c r="AH509" s="11"/>
      <c r="AI509" s="11"/>
      <c r="AJ509" s="11"/>
    </row>
    <row r="510" s="2" customFormat="1" ht="18" customHeight="1" spans="1:36">
      <c r="A510" s="14"/>
      <c r="B510" s="15" t="s">
        <v>2992</v>
      </c>
      <c r="C510" s="14"/>
      <c r="D510" s="14"/>
      <c r="E510" s="11"/>
      <c r="F510" s="11"/>
      <c r="G510" s="14"/>
      <c r="H510" s="14"/>
      <c r="I510" s="14"/>
      <c r="J510" s="14"/>
      <c r="K510" s="14"/>
      <c r="L510" s="14"/>
      <c r="M510" s="14"/>
      <c r="N510" s="14"/>
      <c r="O510" s="14"/>
      <c r="P510" s="14"/>
      <c r="Q510" s="14"/>
      <c r="R510" s="11"/>
      <c r="S510" s="11"/>
      <c r="T510" s="11"/>
      <c r="U510" s="11"/>
      <c r="V510" s="11"/>
      <c r="W510" s="11">
        <f>W511+W513+W525</f>
        <v>443</v>
      </c>
      <c r="X510" s="14"/>
      <c r="Y510" s="14"/>
      <c r="Z510" s="14"/>
      <c r="AA510" s="14"/>
      <c r="AB510" s="11"/>
      <c r="AC510" s="11"/>
      <c r="AD510" s="11"/>
      <c r="AE510" s="11"/>
      <c r="AF510" s="11"/>
      <c r="AG510" s="11"/>
      <c r="AH510" s="11"/>
      <c r="AI510" s="11"/>
      <c r="AJ510" s="11"/>
    </row>
    <row r="511" s="2" customFormat="1" ht="18" customHeight="1" spans="1:36">
      <c r="A511" s="14"/>
      <c r="B511" s="15" t="s">
        <v>2993</v>
      </c>
      <c r="C511" s="14"/>
      <c r="D511" s="14"/>
      <c r="E511" s="11"/>
      <c r="F511" s="11"/>
      <c r="G511" s="14"/>
      <c r="H511" s="14"/>
      <c r="I511" s="14"/>
      <c r="J511" s="14"/>
      <c r="K511" s="14"/>
      <c r="L511" s="14"/>
      <c r="M511" s="14"/>
      <c r="N511" s="14"/>
      <c r="O511" s="14"/>
      <c r="P511" s="14"/>
      <c r="Q511" s="14"/>
      <c r="R511" s="11"/>
      <c r="S511" s="11"/>
      <c r="T511" s="11"/>
      <c r="U511" s="11"/>
      <c r="V511" s="11"/>
      <c r="W511" s="11"/>
      <c r="X511" s="14"/>
      <c r="Y511" s="14"/>
      <c r="Z511" s="14"/>
      <c r="AA511" s="14"/>
      <c r="AB511" s="11"/>
      <c r="AC511" s="11"/>
      <c r="AD511" s="11"/>
      <c r="AE511" s="11"/>
      <c r="AF511" s="11"/>
      <c r="AG511" s="11"/>
      <c r="AH511" s="11"/>
      <c r="AI511" s="11"/>
      <c r="AJ511" s="11"/>
    </row>
    <row r="512" s="2" customFormat="1" ht="18" customHeight="1" spans="1:36">
      <c r="A512" s="14"/>
      <c r="B512" s="14"/>
      <c r="C512" s="14"/>
      <c r="D512" s="14"/>
      <c r="E512" s="11"/>
      <c r="F512" s="11"/>
      <c r="G512" s="14"/>
      <c r="H512" s="14"/>
      <c r="I512" s="14"/>
      <c r="J512" s="14"/>
      <c r="K512" s="14"/>
      <c r="L512" s="14"/>
      <c r="M512" s="14"/>
      <c r="N512" s="14"/>
      <c r="O512" s="14"/>
      <c r="P512" s="14"/>
      <c r="Q512" s="14"/>
      <c r="R512" s="11"/>
      <c r="S512" s="11"/>
      <c r="T512" s="11"/>
      <c r="U512" s="11"/>
      <c r="V512" s="11"/>
      <c r="W512" s="11"/>
      <c r="X512" s="14"/>
      <c r="Y512" s="14"/>
      <c r="Z512" s="14"/>
      <c r="AA512" s="14"/>
      <c r="AB512" s="11"/>
      <c r="AC512" s="11"/>
      <c r="AD512" s="11"/>
      <c r="AE512" s="11"/>
      <c r="AF512" s="11"/>
      <c r="AG512" s="11"/>
      <c r="AH512" s="11"/>
      <c r="AI512" s="11"/>
      <c r="AJ512" s="11"/>
    </row>
    <row r="513" s="2" customFormat="1" ht="34" customHeight="1" spans="1:36">
      <c r="A513" s="14"/>
      <c r="B513" s="15" t="s">
        <v>2994</v>
      </c>
      <c r="C513" s="14"/>
      <c r="D513" s="14"/>
      <c r="E513" s="11"/>
      <c r="F513" s="11"/>
      <c r="G513" s="14"/>
      <c r="H513" s="14"/>
      <c r="I513" s="14"/>
      <c r="J513" s="14"/>
      <c r="K513" s="14"/>
      <c r="L513" s="14"/>
      <c r="M513" s="14"/>
      <c r="N513" s="14"/>
      <c r="O513" s="14"/>
      <c r="P513" s="14"/>
      <c r="Q513" s="14"/>
      <c r="R513" s="11"/>
      <c r="S513" s="11"/>
      <c r="T513" s="11"/>
      <c r="U513" s="11"/>
      <c r="V513" s="11"/>
      <c r="W513" s="11">
        <v>443</v>
      </c>
      <c r="X513" s="14"/>
      <c r="Y513" s="14"/>
      <c r="Z513" s="14"/>
      <c r="AA513" s="14"/>
      <c r="AB513" s="11"/>
      <c r="AC513" s="11"/>
      <c r="AD513" s="11"/>
      <c r="AE513" s="11"/>
      <c r="AF513" s="11"/>
      <c r="AG513" s="11"/>
      <c r="AH513" s="11"/>
      <c r="AI513" s="11"/>
      <c r="AJ513" s="11"/>
    </row>
    <row r="514" s="2" customFormat="1" ht="221" customHeight="1" spans="1:36">
      <c r="A514" s="14"/>
      <c r="B514" s="15"/>
      <c r="C514" s="19" t="s">
        <v>2995</v>
      </c>
      <c r="D514" s="19" t="s">
        <v>2996</v>
      </c>
      <c r="E514" s="19" t="s">
        <v>92</v>
      </c>
      <c r="F514" s="19" t="s">
        <v>2997</v>
      </c>
      <c r="G514" s="19" t="s">
        <v>2998</v>
      </c>
      <c r="H514" s="19" t="s">
        <v>2999</v>
      </c>
      <c r="I514" s="19" t="s">
        <v>3000</v>
      </c>
      <c r="J514" s="19" t="s">
        <v>2996</v>
      </c>
      <c r="K514" s="19" t="s">
        <v>98</v>
      </c>
      <c r="L514" s="19" t="s">
        <v>99</v>
      </c>
      <c r="M514" s="19"/>
      <c r="N514" s="19"/>
      <c r="O514" s="19" t="s">
        <v>3001</v>
      </c>
      <c r="P514" s="19" t="s">
        <v>1472</v>
      </c>
      <c r="Q514" s="19" t="s">
        <v>103</v>
      </c>
      <c r="R514" s="19" t="s">
        <v>3002</v>
      </c>
      <c r="S514" s="19" t="s">
        <v>2015</v>
      </c>
      <c r="T514" s="19" t="s">
        <v>1449</v>
      </c>
      <c r="U514" s="19">
        <v>13571698850</v>
      </c>
      <c r="V514" s="19" t="s">
        <v>106</v>
      </c>
      <c r="W514" s="19">
        <v>50</v>
      </c>
      <c r="X514" s="19"/>
      <c r="Y514" s="19"/>
      <c r="Z514" s="19"/>
      <c r="AA514" s="19"/>
      <c r="AB514" s="19">
        <v>192</v>
      </c>
      <c r="AC514" s="19">
        <v>192</v>
      </c>
      <c r="AD514" s="19" t="s">
        <v>107</v>
      </c>
      <c r="AE514" s="19" t="s">
        <v>108</v>
      </c>
      <c r="AF514" s="19"/>
      <c r="AG514" s="19" t="s">
        <v>108</v>
      </c>
      <c r="AH514" s="19"/>
      <c r="AI514" s="19" t="s">
        <v>108</v>
      </c>
      <c r="AJ514" s="19"/>
    </row>
    <row r="515" s="2" customFormat="1" ht="221" customHeight="1" spans="1:36">
      <c r="A515" s="14"/>
      <c r="B515" s="15"/>
      <c r="C515" s="19" t="s">
        <v>3003</v>
      </c>
      <c r="D515" s="19" t="s">
        <v>3004</v>
      </c>
      <c r="E515" s="19" t="s">
        <v>92</v>
      </c>
      <c r="F515" s="19" t="s">
        <v>3005</v>
      </c>
      <c r="G515" s="19" t="s">
        <v>2998</v>
      </c>
      <c r="H515" s="19" t="s">
        <v>3006</v>
      </c>
      <c r="I515" s="19" t="s">
        <v>3007</v>
      </c>
      <c r="J515" s="19" t="s">
        <v>3004</v>
      </c>
      <c r="K515" s="19" t="s">
        <v>98</v>
      </c>
      <c r="L515" s="19" t="s">
        <v>99</v>
      </c>
      <c r="M515" s="19"/>
      <c r="N515" s="19"/>
      <c r="O515" s="19" t="s">
        <v>3008</v>
      </c>
      <c r="P515" s="19" t="s">
        <v>1472</v>
      </c>
      <c r="Q515" s="19" t="s">
        <v>103</v>
      </c>
      <c r="R515" s="19" t="s">
        <v>3002</v>
      </c>
      <c r="S515" s="19" t="s">
        <v>2015</v>
      </c>
      <c r="T515" s="19" t="s">
        <v>1449</v>
      </c>
      <c r="U515" s="19">
        <v>13571698850</v>
      </c>
      <c r="V515" s="19" t="s">
        <v>106</v>
      </c>
      <c r="W515" s="19">
        <v>56</v>
      </c>
      <c r="X515" s="19"/>
      <c r="Y515" s="19"/>
      <c r="Z515" s="19"/>
      <c r="AA515" s="19"/>
      <c r="AB515" s="19">
        <v>156</v>
      </c>
      <c r="AC515" s="19">
        <v>156</v>
      </c>
      <c r="AD515" s="19" t="s">
        <v>107</v>
      </c>
      <c r="AE515" s="19" t="s">
        <v>108</v>
      </c>
      <c r="AF515" s="19"/>
      <c r="AG515" s="19" t="s">
        <v>108</v>
      </c>
      <c r="AH515" s="19"/>
      <c r="AI515" s="19" t="s">
        <v>108</v>
      </c>
      <c r="AJ515" s="19"/>
    </row>
    <row r="516" s="2" customFormat="1" ht="221" customHeight="1" spans="1:36">
      <c r="A516" s="14"/>
      <c r="B516" s="15"/>
      <c r="C516" s="19" t="s">
        <v>3009</v>
      </c>
      <c r="D516" s="19" t="s">
        <v>3010</v>
      </c>
      <c r="E516" s="19" t="s">
        <v>92</v>
      </c>
      <c r="F516" s="19" t="s">
        <v>1529</v>
      </c>
      <c r="G516" s="19" t="s">
        <v>2998</v>
      </c>
      <c r="H516" s="19" t="s">
        <v>3011</v>
      </c>
      <c r="I516" s="19" t="s">
        <v>3012</v>
      </c>
      <c r="J516" s="19" t="s">
        <v>3010</v>
      </c>
      <c r="K516" s="19" t="s">
        <v>98</v>
      </c>
      <c r="L516" s="19" t="s">
        <v>99</v>
      </c>
      <c r="M516" s="19"/>
      <c r="N516" s="19"/>
      <c r="O516" s="19" t="s">
        <v>3013</v>
      </c>
      <c r="P516" s="19" t="s">
        <v>1472</v>
      </c>
      <c r="Q516" s="19" t="s">
        <v>103</v>
      </c>
      <c r="R516" s="19" t="s">
        <v>3002</v>
      </c>
      <c r="S516" s="19" t="s">
        <v>1163</v>
      </c>
      <c r="T516" s="19" t="s">
        <v>3014</v>
      </c>
      <c r="U516" s="19">
        <v>15319294613</v>
      </c>
      <c r="V516" s="19" t="s">
        <v>106</v>
      </c>
      <c r="W516" s="19">
        <v>40</v>
      </c>
      <c r="X516" s="19"/>
      <c r="Y516" s="19"/>
      <c r="Z516" s="19"/>
      <c r="AA516" s="19"/>
      <c r="AB516" s="19">
        <v>258</v>
      </c>
      <c r="AC516" s="19">
        <v>258</v>
      </c>
      <c r="AD516" s="19" t="s">
        <v>107</v>
      </c>
      <c r="AE516" s="19" t="s">
        <v>108</v>
      </c>
      <c r="AF516" s="19"/>
      <c r="AG516" s="19" t="s">
        <v>108</v>
      </c>
      <c r="AH516" s="19"/>
      <c r="AI516" s="19" t="s">
        <v>108</v>
      </c>
      <c r="AJ516" s="19"/>
    </row>
    <row r="517" s="2" customFormat="1" ht="221" customHeight="1" spans="1:36">
      <c r="A517" s="14"/>
      <c r="B517" s="15"/>
      <c r="C517" s="19" t="s">
        <v>3015</v>
      </c>
      <c r="D517" s="19" t="s">
        <v>3004</v>
      </c>
      <c r="E517" s="19" t="s">
        <v>92</v>
      </c>
      <c r="F517" s="19" t="s">
        <v>1336</v>
      </c>
      <c r="G517" s="19" t="s">
        <v>2998</v>
      </c>
      <c r="H517" s="19" t="s">
        <v>3016</v>
      </c>
      <c r="I517" s="19" t="s">
        <v>3007</v>
      </c>
      <c r="J517" s="19" t="s">
        <v>3004</v>
      </c>
      <c r="K517" s="19" t="s">
        <v>98</v>
      </c>
      <c r="L517" s="19" t="s">
        <v>99</v>
      </c>
      <c r="M517" s="19"/>
      <c r="N517" s="19"/>
      <c r="O517" s="19" t="s">
        <v>2093</v>
      </c>
      <c r="P517" s="19" t="s">
        <v>1472</v>
      </c>
      <c r="Q517" s="19" t="s">
        <v>103</v>
      </c>
      <c r="R517" s="19" t="s">
        <v>3002</v>
      </c>
      <c r="S517" s="19" t="s">
        <v>1498</v>
      </c>
      <c r="T517" s="19" t="s">
        <v>3017</v>
      </c>
      <c r="U517" s="19">
        <v>13892699525</v>
      </c>
      <c r="V517" s="19" t="s">
        <v>106</v>
      </c>
      <c r="W517" s="19">
        <v>36</v>
      </c>
      <c r="X517" s="19"/>
      <c r="Y517" s="19"/>
      <c r="Z517" s="19"/>
      <c r="AA517" s="19"/>
      <c r="AB517" s="19">
        <v>223</v>
      </c>
      <c r="AC517" s="19">
        <v>223</v>
      </c>
      <c r="AD517" s="19" t="s">
        <v>107</v>
      </c>
      <c r="AE517" s="19" t="s">
        <v>108</v>
      </c>
      <c r="AF517" s="19"/>
      <c r="AG517" s="19" t="s">
        <v>108</v>
      </c>
      <c r="AH517" s="19"/>
      <c r="AI517" s="19" t="s">
        <v>108</v>
      </c>
      <c r="AJ517" s="19"/>
    </row>
    <row r="518" s="2" customFormat="1" ht="221" customHeight="1" spans="1:36">
      <c r="A518" s="14"/>
      <c r="B518" s="15"/>
      <c r="C518" s="19" t="s">
        <v>3018</v>
      </c>
      <c r="D518" s="19" t="s">
        <v>3019</v>
      </c>
      <c r="E518" s="19" t="s">
        <v>92</v>
      </c>
      <c r="F518" s="19" t="s">
        <v>902</v>
      </c>
      <c r="G518" s="19" t="s">
        <v>2998</v>
      </c>
      <c r="H518" s="19" t="s">
        <v>3020</v>
      </c>
      <c r="I518" s="19" t="s">
        <v>3021</v>
      </c>
      <c r="J518" s="19" t="s">
        <v>3019</v>
      </c>
      <c r="K518" s="19" t="s">
        <v>98</v>
      </c>
      <c r="L518" s="19" t="s">
        <v>99</v>
      </c>
      <c r="M518" s="19"/>
      <c r="N518" s="19"/>
      <c r="O518" s="19" t="s">
        <v>3022</v>
      </c>
      <c r="P518" s="19" t="s">
        <v>1472</v>
      </c>
      <c r="Q518" s="19" t="s">
        <v>103</v>
      </c>
      <c r="R518" s="19" t="s">
        <v>3002</v>
      </c>
      <c r="S518" s="19" t="s">
        <v>1463</v>
      </c>
      <c r="T518" s="19" t="s">
        <v>3023</v>
      </c>
      <c r="U518" s="19">
        <v>13892606521</v>
      </c>
      <c r="V518" s="19" t="s">
        <v>106</v>
      </c>
      <c r="W518" s="19">
        <v>45</v>
      </c>
      <c r="X518" s="19"/>
      <c r="Y518" s="19"/>
      <c r="Z518" s="19"/>
      <c r="AA518" s="19"/>
      <c r="AB518" s="19">
        <v>232</v>
      </c>
      <c r="AC518" s="19">
        <v>232</v>
      </c>
      <c r="AD518" s="19" t="s">
        <v>107</v>
      </c>
      <c r="AE518" s="19" t="s">
        <v>108</v>
      </c>
      <c r="AF518" s="19"/>
      <c r="AG518" s="19" t="s">
        <v>108</v>
      </c>
      <c r="AH518" s="19"/>
      <c r="AI518" s="19" t="s">
        <v>108</v>
      </c>
      <c r="AJ518" s="19"/>
    </row>
    <row r="519" s="2" customFormat="1" ht="221" customHeight="1" spans="1:36">
      <c r="A519" s="14"/>
      <c r="B519" s="15"/>
      <c r="C519" s="19" t="s">
        <v>3024</v>
      </c>
      <c r="D519" s="19" t="s">
        <v>3025</v>
      </c>
      <c r="E519" s="19" t="s">
        <v>92</v>
      </c>
      <c r="F519" s="19" t="s">
        <v>266</v>
      </c>
      <c r="G519" s="19" t="s">
        <v>2998</v>
      </c>
      <c r="H519" s="19" t="s">
        <v>3026</v>
      </c>
      <c r="I519" s="19" t="s">
        <v>3027</v>
      </c>
      <c r="J519" s="19" t="s">
        <v>3025</v>
      </c>
      <c r="K519" s="19" t="s">
        <v>98</v>
      </c>
      <c r="L519" s="19" t="s">
        <v>99</v>
      </c>
      <c r="M519" s="19"/>
      <c r="N519" s="19"/>
      <c r="O519" s="19" t="s">
        <v>3028</v>
      </c>
      <c r="P519" s="19" t="s">
        <v>1472</v>
      </c>
      <c r="Q519" s="19" t="s">
        <v>103</v>
      </c>
      <c r="R519" s="19" t="s">
        <v>3002</v>
      </c>
      <c r="S519" s="19" t="s">
        <v>2117</v>
      </c>
      <c r="T519" s="19" t="s">
        <v>3029</v>
      </c>
      <c r="U519" s="19">
        <v>18740768920</v>
      </c>
      <c r="V519" s="19" t="s">
        <v>106</v>
      </c>
      <c r="W519" s="19">
        <v>36</v>
      </c>
      <c r="X519" s="19"/>
      <c r="Y519" s="19"/>
      <c r="Z519" s="19"/>
      <c r="AA519" s="19"/>
      <c r="AB519" s="19">
        <v>168</v>
      </c>
      <c r="AC519" s="19">
        <v>168</v>
      </c>
      <c r="AD519" s="19" t="s">
        <v>107</v>
      </c>
      <c r="AE519" s="19" t="s">
        <v>108</v>
      </c>
      <c r="AF519" s="19"/>
      <c r="AG519" s="19" t="s">
        <v>108</v>
      </c>
      <c r="AH519" s="19"/>
      <c r="AI519" s="19" t="s">
        <v>108</v>
      </c>
      <c r="AJ519" s="19"/>
    </row>
    <row r="520" s="2" customFormat="1" ht="221" customHeight="1" spans="1:36">
      <c r="A520" s="14"/>
      <c r="B520" s="15"/>
      <c r="C520" s="19" t="s">
        <v>3030</v>
      </c>
      <c r="D520" s="19" t="s">
        <v>3004</v>
      </c>
      <c r="E520" s="19" t="s">
        <v>92</v>
      </c>
      <c r="F520" s="19" t="s">
        <v>3031</v>
      </c>
      <c r="G520" s="19" t="s">
        <v>2998</v>
      </c>
      <c r="H520" s="19" t="s">
        <v>3032</v>
      </c>
      <c r="I520" s="19" t="s">
        <v>3007</v>
      </c>
      <c r="J520" s="19" t="s">
        <v>3004</v>
      </c>
      <c r="K520" s="19" t="s">
        <v>98</v>
      </c>
      <c r="L520" s="19" t="s">
        <v>99</v>
      </c>
      <c r="M520" s="19"/>
      <c r="N520" s="19"/>
      <c r="O520" s="19" t="s">
        <v>3033</v>
      </c>
      <c r="P520" s="19" t="s">
        <v>1472</v>
      </c>
      <c r="Q520" s="19" t="s">
        <v>103</v>
      </c>
      <c r="R520" s="19" t="s">
        <v>3002</v>
      </c>
      <c r="S520" s="19" t="s">
        <v>2117</v>
      </c>
      <c r="T520" s="19" t="s">
        <v>3029</v>
      </c>
      <c r="U520" s="19">
        <v>18740768920</v>
      </c>
      <c r="V520" s="19" t="s">
        <v>106</v>
      </c>
      <c r="W520" s="19">
        <v>36</v>
      </c>
      <c r="X520" s="19"/>
      <c r="Y520" s="19"/>
      <c r="Z520" s="19"/>
      <c r="AA520" s="19"/>
      <c r="AB520" s="19">
        <v>102</v>
      </c>
      <c r="AC520" s="19">
        <v>102</v>
      </c>
      <c r="AD520" s="19" t="s">
        <v>107</v>
      </c>
      <c r="AE520" s="19" t="s">
        <v>108</v>
      </c>
      <c r="AF520" s="19"/>
      <c r="AG520" s="19" t="s">
        <v>108</v>
      </c>
      <c r="AH520" s="19"/>
      <c r="AI520" s="19" t="s">
        <v>108</v>
      </c>
      <c r="AJ520" s="19"/>
    </row>
    <row r="521" s="2" customFormat="1" ht="221" customHeight="1" spans="1:36">
      <c r="A521" s="14"/>
      <c r="B521" s="15"/>
      <c r="C521" s="19" t="s">
        <v>3034</v>
      </c>
      <c r="D521" s="19" t="s">
        <v>3035</v>
      </c>
      <c r="E521" s="19" t="s">
        <v>92</v>
      </c>
      <c r="F521" s="19" t="s">
        <v>3036</v>
      </c>
      <c r="G521" s="19" t="s">
        <v>2998</v>
      </c>
      <c r="H521" s="19" t="s">
        <v>3037</v>
      </c>
      <c r="I521" s="19" t="s">
        <v>3038</v>
      </c>
      <c r="J521" s="19" t="s">
        <v>3035</v>
      </c>
      <c r="K521" s="19" t="s">
        <v>98</v>
      </c>
      <c r="L521" s="19" t="s">
        <v>99</v>
      </c>
      <c r="M521" s="19"/>
      <c r="N521" s="19"/>
      <c r="O521" s="19" t="s">
        <v>3039</v>
      </c>
      <c r="P521" s="19" t="s">
        <v>1472</v>
      </c>
      <c r="Q521" s="19" t="s">
        <v>103</v>
      </c>
      <c r="R521" s="19" t="s">
        <v>3002</v>
      </c>
      <c r="S521" s="19" t="s">
        <v>2224</v>
      </c>
      <c r="T521" s="19" t="s">
        <v>3040</v>
      </c>
      <c r="U521" s="19">
        <v>13772971720</v>
      </c>
      <c r="V521" s="19" t="s">
        <v>106</v>
      </c>
      <c r="W521" s="19">
        <v>36</v>
      </c>
      <c r="X521" s="19"/>
      <c r="Y521" s="19"/>
      <c r="Z521" s="19"/>
      <c r="AA521" s="19"/>
      <c r="AB521" s="19">
        <v>260</v>
      </c>
      <c r="AC521" s="19">
        <v>260</v>
      </c>
      <c r="AD521" s="19" t="s">
        <v>107</v>
      </c>
      <c r="AE521" s="19" t="s">
        <v>108</v>
      </c>
      <c r="AF521" s="19"/>
      <c r="AG521" s="19" t="s">
        <v>108</v>
      </c>
      <c r="AH521" s="19"/>
      <c r="AI521" s="19" t="s">
        <v>108</v>
      </c>
      <c r="AJ521" s="19"/>
    </row>
    <row r="522" s="2" customFormat="1" ht="221" customHeight="1" spans="1:36">
      <c r="A522" s="14"/>
      <c r="B522" s="15"/>
      <c r="C522" s="19" t="s">
        <v>3041</v>
      </c>
      <c r="D522" s="19" t="s">
        <v>3042</v>
      </c>
      <c r="E522" s="19" t="s">
        <v>92</v>
      </c>
      <c r="F522" s="19" t="s">
        <v>461</v>
      </c>
      <c r="G522" s="19" t="s">
        <v>2998</v>
      </c>
      <c r="H522" s="19" t="s">
        <v>3043</v>
      </c>
      <c r="I522" s="19" t="s">
        <v>3044</v>
      </c>
      <c r="J522" s="19" t="s">
        <v>3042</v>
      </c>
      <c r="K522" s="19" t="s">
        <v>98</v>
      </c>
      <c r="L522" s="19" t="s">
        <v>99</v>
      </c>
      <c r="M522" s="19"/>
      <c r="N522" s="19"/>
      <c r="O522" s="19" t="s">
        <v>3045</v>
      </c>
      <c r="P522" s="19" t="s">
        <v>1472</v>
      </c>
      <c r="Q522" s="19" t="s">
        <v>103</v>
      </c>
      <c r="R522" s="19" t="s">
        <v>3002</v>
      </c>
      <c r="S522" s="19" t="s">
        <v>688</v>
      </c>
      <c r="T522" s="19" t="s">
        <v>2208</v>
      </c>
      <c r="U522" s="19">
        <v>13992683596</v>
      </c>
      <c r="V522" s="19" t="s">
        <v>106</v>
      </c>
      <c r="W522" s="19">
        <v>40</v>
      </c>
      <c r="X522" s="19"/>
      <c r="Y522" s="19"/>
      <c r="Z522" s="19"/>
      <c r="AA522" s="19"/>
      <c r="AB522" s="19">
        <v>251</v>
      </c>
      <c r="AC522" s="19">
        <v>251</v>
      </c>
      <c r="AD522" s="19" t="s">
        <v>107</v>
      </c>
      <c r="AE522" s="19" t="s">
        <v>108</v>
      </c>
      <c r="AF522" s="19"/>
      <c r="AG522" s="19" t="s">
        <v>108</v>
      </c>
      <c r="AH522" s="19"/>
      <c r="AI522" s="19" t="s">
        <v>108</v>
      </c>
      <c r="AJ522" s="19"/>
    </row>
    <row r="523" s="2" customFormat="1" ht="221" customHeight="1" spans="1:36">
      <c r="A523" s="14"/>
      <c r="B523" s="15"/>
      <c r="C523" s="19" t="s">
        <v>3046</v>
      </c>
      <c r="D523" s="19" t="s">
        <v>3047</v>
      </c>
      <c r="E523" s="19" t="s">
        <v>92</v>
      </c>
      <c r="F523" s="19" t="s">
        <v>699</v>
      </c>
      <c r="G523" s="19" t="s">
        <v>2998</v>
      </c>
      <c r="H523" s="19" t="s">
        <v>3048</v>
      </c>
      <c r="I523" s="19" t="s">
        <v>3049</v>
      </c>
      <c r="J523" s="19" t="s">
        <v>3047</v>
      </c>
      <c r="K523" s="19" t="s">
        <v>98</v>
      </c>
      <c r="L523" s="19" t="s">
        <v>99</v>
      </c>
      <c r="M523" s="19"/>
      <c r="N523" s="19"/>
      <c r="O523" s="19" t="s">
        <v>912</v>
      </c>
      <c r="P523" s="19" t="s">
        <v>1472</v>
      </c>
      <c r="Q523" s="19" t="s">
        <v>103</v>
      </c>
      <c r="R523" s="19" t="s">
        <v>3002</v>
      </c>
      <c r="S523" s="19" t="s">
        <v>688</v>
      </c>
      <c r="T523" s="19" t="s">
        <v>2208</v>
      </c>
      <c r="U523" s="19">
        <v>13992683596</v>
      </c>
      <c r="V523" s="19" t="s">
        <v>106</v>
      </c>
      <c r="W523" s="19">
        <v>36</v>
      </c>
      <c r="X523" s="19"/>
      <c r="Y523" s="19"/>
      <c r="Z523" s="19"/>
      <c r="AA523" s="19"/>
      <c r="AB523" s="19">
        <v>119</v>
      </c>
      <c r="AC523" s="19">
        <v>119</v>
      </c>
      <c r="AD523" s="19" t="s">
        <v>107</v>
      </c>
      <c r="AE523" s="19" t="s">
        <v>108</v>
      </c>
      <c r="AF523" s="19"/>
      <c r="AG523" s="19" t="s">
        <v>108</v>
      </c>
      <c r="AH523" s="19"/>
      <c r="AI523" s="19" t="s">
        <v>108</v>
      </c>
      <c r="AJ523" s="19"/>
    </row>
    <row r="524" s="2" customFormat="1" ht="221" customHeight="1" spans="1:36">
      <c r="A524" s="14"/>
      <c r="B524" s="14"/>
      <c r="C524" s="19" t="s">
        <v>3050</v>
      </c>
      <c r="D524" s="19" t="s">
        <v>3051</v>
      </c>
      <c r="E524" s="19" t="s">
        <v>92</v>
      </c>
      <c r="F524" s="19" t="s">
        <v>908</v>
      </c>
      <c r="G524" s="19" t="s">
        <v>2998</v>
      </c>
      <c r="H524" s="19" t="s">
        <v>3052</v>
      </c>
      <c r="I524" s="19" t="s">
        <v>3053</v>
      </c>
      <c r="J524" s="19" t="s">
        <v>3051</v>
      </c>
      <c r="K524" s="19" t="s">
        <v>98</v>
      </c>
      <c r="L524" s="19" t="s">
        <v>99</v>
      </c>
      <c r="M524" s="19"/>
      <c r="N524" s="19"/>
      <c r="O524" s="19" t="s">
        <v>3054</v>
      </c>
      <c r="P524" s="19" t="s">
        <v>1472</v>
      </c>
      <c r="Q524" s="19" t="s">
        <v>103</v>
      </c>
      <c r="R524" s="19" t="s">
        <v>3002</v>
      </c>
      <c r="S524" s="19" t="s">
        <v>1395</v>
      </c>
      <c r="T524" s="19" t="s">
        <v>3055</v>
      </c>
      <c r="U524" s="19">
        <v>13892660872</v>
      </c>
      <c r="V524" s="19" t="s">
        <v>106</v>
      </c>
      <c r="W524" s="19">
        <v>32</v>
      </c>
      <c r="X524" s="19"/>
      <c r="Y524" s="19"/>
      <c r="Z524" s="19"/>
      <c r="AA524" s="19"/>
      <c r="AB524" s="19">
        <v>181</v>
      </c>
      <c r="AC524" s="19">
        <v>181</v>
      </c>
      <c r="AD524" s="19" t="s">
        <v>107</v>
      </c>
      <c r="AE524" s="19" t="s">
        <v>108</v>
      </c>
      <c r="AF524" s="19"/>
      <c r="AG524" s="19" t="s">
        <v>108</v>
      </c>
      <c r="AH524" s="19"/>
      <c r="AI524" s="19" t="s">
        <v>108</v>
      </c>
      <c r="AJ524" s="19"/>
    </row>
    <row r="525" s="2" customFormat="1" ht="33" customHeight="1" spans="1:36">
      <c r="A525" s="14"/>
      <c r="B525" s="15" t="s">
        <v>3056</v>
      </c>
      <c r="C525" s="14"/>
      <c r="D525" s="14"/>
      <c r="E525" s="11"/>
      <c r="F525" s="11"/>
      <c r="G525" s="14"/>
      <c r="H525" s="14"/>
      <c r="I525" s="14"/>
      <c r="J525" s="14"/>
      <c r="K525" s="14"/>
      <c r="L525" s="14"/>
      <c r="M525" s="14"/>
      <c r="N525" s="14"/>
      <c r="O525" s="14"/>
      <c r="P525" s="14"/>
      <c r="Q525" s="14"/>
      <c r="R525" s="11"/>
      <c r="S525" s="11"/>
      <c r="T525" s="11"/>
      <c r="U525" s="11"/>
      <c r="V525" s="11"/>
      <c r="W525" s="11"/>
      <c r="X525" s="14"/>
      <c r="Y525" s="14"/>
      <c r="Z525" s="14"/>
      <c r="AA525" s="14"/>
      <c r="AB525" s="11"/>
      <c r="AC525" s="11"/>
      <c r="AD525" s="11"/>
      <c r="AE525" s="11"/>
      <c r="AF525" s="11"/>
      <c r="AG525" s="11"/>
      <c r="AH525" s="11"/>
      <c r="AI525" s="11"/>
      <c r="AJ525" s="11"/>
    </row>
    <row r="526" s="2" customFormat="1" ht="18" customHeight="1" spans="1:36">
      <c r="A526" s="14"/>
      <c r="B526" s="14"/>
      <c r="C526" s="14"/>
      <c r="D526" s="14"/>
      <c r="E526" s="11"/>
      <c r="F526" s="11"/>
      <c r="G526" s="14"/>
      <c r="H526" s="14"/>
      <c r="I526" s="14"/>
      <c r="J526" s="14"/>
      <c r="K526" s="14"/>
      <c r="L526" s="14"/>
      <c r="M526" s="14"/>
      <c r="N526" s="14"/>
      <c r="O526" s="14"/>
      <c r="P526" s="14"/>
      <c r="Q526" s="14"/>
      <c r="R526" s="11"/>
      <c r="S526" s="11"/>
      <c r="T526" s="11"/>
      <c r="U526" s="11"/>
      <c r="V526" s="11"/>
      <c r="W526" s="11"/>
      <c r="X526" s="14"/>
      <c r="Y526" s="14"/>
      <c r="Z526" s="14"/>
      <c r="AA526" s="14"/>
      <c r="AB526" s="11"/>
      <c r="AC526" s="11"/>
      <c r="AD526" s="11"/>
      <c r="AE526" s="11"/>
      <c r="AF526" s="11"/>
      <c r="AG526" s="11"/>
      <c r="AH526" s="11"/>
      <c r="AI526" s="11"/>
      <c r="AJ526" s="11"/>
    </row>
    <row r="527" s="2" customFormat="1" ht="27" customHeight="1" spans="1:36">
      <c r="A527" s="14"/>
      <c r="B527" s="16" t="s">
        <v>32</v>
      </c>
      <c r="C527" s="14"/>
      <c r="D527" s="14"/>
      <c r="E527" s="11"/>
      <c r="F527" s="11"/>
      <c r="G527" s="14"/>
      <c r="H527" s="14"/>
      <c r="I527" s="14"/>
      <c r="J527" s="14"/>
      <c r="K527" s="14"/>
      <c r="L527" s="14"/>
      <c r="M527" s="14"/>
      <c r="N527" s="14"/>
      <c r="O527" s="14"/>
      <c r="P527" s="14"/>
      <c r="Q527" s="14"/>
      <c r="R527" s="11"/>
      <c r="S527" s="11"/>
      <c r="T527" s="11"/>
      <c r="U527" s="11"/>
      <c r="V527" s="11"/>
      <c r="W527" s="23">
        <f>W528+W531+W536</f>
        <v>450</v>
      </c>
      <c r="X527" s="14"/>
      <c r="Y527" s="14"/>
      <c r="Z527" s="14"/>
      <c r="AA527" s="14"/>
      <c r="AB527" s="11"/>
      <c r="AC527" s="11"/>
      <c r="AD527" s="11"/>
      <c r="AE527" s="11"/>
      <c r="AF527" s="11"/>
      <c r="AG527" s="11"/>
      <c r="AH527" s="11"/>
      <c r="AI527" s="11"/>
      <c r="AJ527" s="11"/>
    </row>
    <row r="528" s="2" customFormat="1" ht="18" customHeight="1" spans="1:36">
      <c r="A528" s="14"/>
      <c r="B528" s="15" t="s">
        <v>33</v>
      </c>
      <c r="C528" s="14"/>
      <c r="D528" s="14"/>
      <c r="E528" s="11"/>
      <c r="F528" s="11"/>
      <c r="G528" s="14"/>
      <c r="H528" s="14"/>
      <c r="I528" s="14"/>
      <c r="J528" s="14"/>
      <c r="K528" s="14"/>
      <c r="L528" s="14"/>
      <c r="M528" s="14"/>
      <c r="N528" s="14"/>
      <c r="O528" s="14"/>
      <c r="P528" s="14"/>
      <c r="Q528" s="14"/>
      <c r="R528" s="11"/>
      <c r="S528" s="11"/>
      <c r="T528" s="11"/>
      <c r="U528" s="11"/>
      <c r="V528" s="11"/>
      <c r="W528" s="11">
        <f>W529</f>
        <v>0</v>
      </c>
      <c r="X528" s="14"/>
      <c r="Y528" s="14"/>
      <c r="Z528" s="14"/>
      <c r="AA528" s="14"/>
      <c r="AB528" s="11"/>
      <c r="AC528" s="11"/>
      <c r="AD528" s="11"/>
      <c r="AE528" s="11"/>
      <c r="AF528" s="11"/>
      <c r="AG528" s="11"/>
      <c r="AH528" s="11"/>
      <c r="AI528" s="11"/>
      <c r="AJ528" s="11"/>
    </row>
    <row r="529" s="2" customFormat="1" ht="18" customHeight="1" spans="1:36">
      <c r="A529" s="14"/>
      <c r="B529" s="15" t="s">
        <v>3057</v>
      </c>
      <c r="C529" s="14"/>
      <c r="D529" s="14"/>
      <c r="E529" s="11"/>
      <c r="F529" s="11"/>
      <c r="G529" s="14"/>
      <c r="H529" s="14"/>
      <c r="I529" s="14"/>
      <c r="J529" s="14"/>
      <c r="K529" s="14"/>
      <c r="L529" s="14"/>
      <c r="M529" s="14"/>
      <c r="N529" s="14"/>
      <c r="O529" s="14"/>
      <c r="P529" s="14"/>
      <c r="Q529" s="14"/>
      <c r="R529" s="11"/>
      <c r="S529" s="11"/>
      <c r="T529" s="11"/>
      <c r="U529" s="11"/>
      <c r="V529" s="11"/>
      <c r="W529" s="11"/>
      <c r="X529" s="14"/>
      <c r="Y529" s="14"/>
      <c r="Z529" s="14"/>
      <c r="AA529" s="14"/>
      <c r="AB529" s="11"/>
      <c r="AC529" s="11"/>
      <c r="AD529" s="11"/>
      <c r="AE529" s="11"/>
      <c r="AF529" s="11"/>
      <c r="AG529" s="11"/>
      <c r="AH529" s="11"/>
      <c r="AI529" s="11"/>
      <c r="AJ529" s="11"/>
    </row>
    <row r="530" s="2" customFormat="1" ht="18" customHeight="1" spans="1:36">
      <c r="A530" s="14"/>
      <c r="B530" s="14"/>
      <c r="C530" s="14"/>
      <c r="D530" s="14"/>
      <c r="E530" s="11"/>
      <c r="F530" s="11"/>
      <c r="G530" s="14"/>
      <c r="H530" s="14"/>
      <c r="I530" s="14"/>
      <c r="J530" s="14"/>
      <c r="K530" s="14"/>
      <c r="L530" s="14"/>
      <c r="M530" s="14"/>
      <c r="N530" s="14"/>
      <c r="O530" s="14"/>
      <c r="P530" s="14"/>
      <c r="Q530" s="14"/>
      <c r="R530" s="11"/>
      <c r="S530" s="11"/>
      <c r="T530" s="11"/>
      <c r="U530" s="11"/>
      <c r="V530" s="11"/>
      <c r="W530" s="11"/>
      <c r="X530" s="14"/>
      <c r="Y530" s="14"/>
      <c r="Z530" s="14"/>
      <c r="AA530" s="14"/>
      <c r="AB530" s="11"/>
      <c r="AC530" s="11"/>
      <c r="AD530" s="11"/>
      <c r="AE530" s="11"/>
      <c r="AF530" s="11"/>
      <c r="AG530" s="11"/>
      <c r="AH530" s="11"/>
      <c r="AI530" s="11"/>
      <c r="AJ530" s="11"/>
    </row>
    <row r="531" s="2" customFormat="1" ht="18" customHeight="1" spans="1:36">
      <c r="A531" s="14"/>
      <c r="B531" s="15" t="s">
        <v>34</v>
      </c>
      <c r="C531" s="14"/>
      <c r="D531" s="14"/>
      <c r="E531" s="11"/>
      <c r="F531" s="11"/>
      <c r="G531" s="14"/>
      <c r="H531" s="14"/>
      <c r="I531" s="14"/>
      <c r="J531" s="14"/>
      <c r="K531" s="14"/>
      <c r="L531" s="14"/>
      <c r="M531" s="14"/>
      <c r="N531" s="14"/>
      <c r="O531" s="14"/>
      <c r="P531" s="14"/>
      <c r="Q531" s="14"/>
      <c r="R531" s="11"/>
      <c r="S531" s="11"/>
      <c r="T531" s="11"/>
      <c r="U531" s="11"/>
      <c r="V531" s="11"/>
      <c r="W531" s="11">
        <f>W532+W534</f>
        <v>450</v>
      </c>
      <c r="X531" s="14"/>
      <c r="Y531" s="14"/>
      <c r="Z531" s="14"/>
      <c r="AA531" s="14"/>
      <c r="AB531" s="11"/>
      <c r="AC531" s="11"/>
      <c r="AD531" s="11"/>
      <c r="AE531" s="11"/>
      <c r="AF531" s="11"/>
      <c r="AG531" s="11"/>
      <c r="AH531" s="11"/>
      <c r="AI531" s="11"/>
      <c r="AJ531" s="11"/>
    </row>
    <row r="532" s="2" customFormat="1" ht="34" customHeight="1" spans="1:36">
      <c r="A532" s="14"/>
      <c r="B532" s="15" t="s">
        <v>3058</v>
      </c>
      <c r="C532" s="49"/>
      <c r="D532" s="49"/>
      <c r="E532" s="19"/>
      <c r="F532" s="11"/>
      <c r="G532" s="14"/>
      <c r="H532" s="14"/>
      <c r="I532" s="14"/>
      <c r="J532" s="14"/>
      <c r="K532" s="14"/>
      <c r="L532" s="14"/>
      <c r="M532" s="14"/>
      <c r="N532" s="14"/>
      <c r="O532" s="14"/>
      <c r="P532" s="14"/>
      <c r="Q532" s="14"/>
      <c r="R532" s="11"/>
      <c r="S532" s="11"/>
      <c r="T532" s="11"/>
      <c r="U532" s="11"/>
      <c r="V532" s="11"/>
      <c r="W532" s="11">
        <f>SUM(W533)</f>
        <v>450</v>
      </c>
      <c r="X532" s="14"/>
      <c r="Y532" s="14"/>
      <c r="Z532" s="14"/>
      <c r="AA532" s="14"/>
      <c r="AB532" s="11"/>
      <c r="AC532" s="11"/>
      <c r="AD532" s="11"/>
      <c r="AE532" s="11"/>
      <c r="AF532" s="11"/>
      <c r="AG532" s="11"/>
      <c r="AH532" s="11"/>
      <c r="AI532" s="11"/>
      <c r="AJ532" s="11"/>
    </row>
    <row r="533" s="2" customFormat="1" ht="91" customHeight="1" spans="1:36">
      <c r="A533" s="14"/>
      <c r="B533" s="15"/>
      <c r="C533" s="19" t="s">
        <v>3059</v>
      </c>
      <c r="D533" s="19" t="s">
        <v>3060</v>
      </c>
      <c r="E533" s="19" t="s">
        <v>92</v>
      </c>
      <c r="F533" s="19" t="s">
        <v>1752</v>
      </c>
      <c r="G533" s="19" t="s">
        <v>3061</v>
      </c>
      <c r="H533" s="19" t="s">
        <v>3062</v>
      </c>
      <c r="I533" s="19" t="s">
        <v>3063</v>
      </c>
      <c r="J533" s="19" t="s">
        <v>3064</v>
      </c>
      <c r="K533" s="19" t="s">
        <v>1756</v>
      </c>
      <c r="L533" s="19" t="s">
        <v>99</v>
      </c>
      <c r="M533" s="19"/>
      <c r="N533" s="19"/>
      <c r="O533" s="19" t="s">
        <v>3065</v>
      </c>
      <c r="P533" s="19"/>
      <c r="Q533" s="19" t="s">
        <v>103</v>
      </c>
      <c r="R533" s="19" t="s">
        <v>1758</v>
      </c>
      <c r="S533" s="19" t="s">
        <v>1758</v>
      </c>
      <c r="T533" s="19" t="s">
        <v>3066</v>
      </c>
      <c r="U533" s="24">
        <v>9164821096</v>
      </c>
      <c r="V533" s="19" t="s">
        <v>106</v>
      </c>
      <c r="W533" s="19">
        <v>450</v>
      </c>
      <c r="X533" s="19"/>
      <c r="Y533" s="19"/>
      <c r="Z533" s="19"/>
      <c r="AA533" s="19"/>
      <c r="AB533" s="19">
        <v>1500</v>
      </c>
      <c r="AC533" s="19">
        <v>1500</v>
      </c>
      <c r="AD533" s="19" t="s">
        <v>108</v>
      </c>
      <c r="AE533" s="19" t="s">
        <v>108</v>
      </c>
      <c r="AF533" s="19" t="s">
        <v>108</v>
      </c>
      <c r="AG533" s="19" t="s">
        <v>108</v>
      </c>
      <c r="AH533" s="19"/>
      <c r="AI533" s="19" t="s">
        <v>108</v>
      </c>
      <c r="AJ533" s="11"/>
    </row>
    <row r="534" s="2" customFormat="1" ht="28" customHeight="1" spans="1:36">
      <c r="A534" s="14"/>
      <c r="B534" s="15" t="s">
        <v>3067</v>
      </c>
      <c r="C534" s="14"/>
      <c r="D534" s="14"/>
      <c r="E534" s="11"/>
      <c r="F534" s="11"/>
      <c r="G534" s="14"/>
      <c r="H534" s="14"/>
      <c r="I534" s="14"/>
      <c r="J534" s="14"/>
      <c r="K534" s="14"/>
      <c r="L534" s="14"/>
      <c r="M534" s="14"/>
      <c r="N534" s="14"/>
      <c r="O534" s="14"/>
      <c r="P534" s="14"/>
      <c r="Q534" s="14"/>
      <c r="R534" s="11"/>
      <c r="S534" s="11"/>
      <c r="T534" s="11"/>
      <c r="U534" s="11"/>
      <c r="V534" s="11"/>
      <c r="W534" s="11"/>
      <c r="X534" s="14"/>
      <c r="Y534" s="14"/>
      <c r="Z534" s="14"/>
      <c r="AA534" s="14"/>
      <c r="AB534" s="11"/>
      <c r="AC534" s="11"/>
      <c r="AD534" s="11"/>
      <c r="AE534" s="11"/>
      <c r="AF534" s="11"/>
      <c r="AG534" s="11"/>
      <c r="AH534" s="11"/>
      <c r="AI534" s="11"/>
      <c r="AJ534" s="11"/>
    </row>
    <row r="535" s="2" customFormat="1" ht="18" customHeight="1" spans="1:36">
      <c r="A535" s="14"/>
      <c r="B535" s="14"/>
      <c r="C535" s="14"/>
      <c r="D535" s="14"/>
      <c r="E535" s="11"/>
      <c r="F535" s="11"/>
      <c r="G535" s="14"/>
      <c r="H535" s="14"/>
      <c r="I535" s="14"/>
      <c r="J535" s="14"/>
      <c r="K535" s="14"/>
      <c r="L535" s="14"/>
      <c r="M535" s="14"/>
      <c r="N535" s="14"/>
      <c r="O535" s="14"/>
      <c r="P535" s="14"/>
      <c r="Q535" s="14"/>
      <c r="R535" s="11"/>
      <c r="S535" s="11"/>
      <c r="T535" s="11"/>
      <c r="U535" s="11"/>
      <c r="V535" s="11"/>
      <c r="W535" s="11"/>
      <c r="X535" s="14"/>
      <c r="Y535" s="14"/>
      <c r="Z535" s="14"/>
      <c r="AA535" s="14"/>
      <c r="AB535" s="11"/>
      <c r="AC535" s="11"/>
      <c r="AD535" s="11"/>
      <c r="AE535" s="11"/>
      <c r="AF535" s="11"/>
      <c r="AG535" s="11"/>
      <c r="AH535" s="11"/>
      <c r="AI535" s="11"/>
      <c r="AJ535" s="11"/>
    </row>
    <row r="536" s="2" customFormat="1" ht="18" customHeight="1" spans="1:36">
      <c r="A536" s="14"/>
      <c r="B536" s="15" t="s">
        <v>35</v>
      </c>
      <c r="C536" s="14"/>
      <c r="D536" s="14"/>
      <c r="E536" s="11"/>
      <c r="F536" s="11"/>
      <c r="G536" s="14"/>
      <c r="H536" s="14"/>
      <c r="I536" s="14"/>
      <c r="J536" s="14"/>
      <c r="K536" s="14"/>
      <c r="L536" s="14"/>
      <c r="M536" s="14"/>
      <c r="N536" s="14"/>
      <c r="O536" s="14"/>
      <c r="P536" s="14"/>
      <c r="Q536" s="14"/>
      <c r="R536" s="11"/>
      <c r="S536" s="11"/>
      <c r="T536" s="11"/>
      <c r="U536" s="11"/>
      <c r="V536" s="11"/>
      <c r="W536" s="11">
        <f>W537+W539+W541+W543+W545+W547</f>
        <v>0</v>
      </c>
      <c r="X536" s="14"/>
      <c r="Y536" s="14"/>
      <c r="Z536" s="14"/>
      <c r="AA536" s="14"/>
      <c r="AB536" s="11"/>
      <c r="AC536" s="11"/>
      <c r="AD536" s="11"/>
      <c r="AE536" s="11"/>
      <c r="AF536" s="11"/>
      <c r="AG536" s="11"/>
      <c r="AH536" s="11"/>
      <c r="AI536" s="11"/>
      <c r="AJ536" s="11"/>
    </row>
    <row r="537" s="2" customFormat="1" ht="32" customHeight="1" spans="1:36">
      <c r="A537" s="14"/>
      <c r="B537" s="15" t="s">
        <v>3068</v>
      </c>
      <c r="C537" s="14"/>
      <c r="D537" s="14"/>
      <c r="E537" s="11"/>
      <c r="F537" s="11"/>
      <c r="G537" s="14"/>
      <c r="H537" s="14"/>
      <c r="I537" s="14"/>
      <c r="J537" s="14"/>
      <c r="K537" s="14"/>
      <c r="L537" s="14"/>
      <c r="M537" s="14"/>
      <c r="N537" s="14"/>
      <c r="O537" s="14"/>
      <c r="P537" s="14"/>
      <c r="Q537" s="14"/>
      <c r="R537" s="11"/>
      <c r="S537" s="11"/>
      <c r="T537" s="11"/>
      <c r="U537" s="11"/>
      <c r="V537" s="11"/>
      <c r="W537" s="11"/>
      <c r="X537" s="14"/>
      <c r="Y537" s="14"/>
      <c r="Z537" s="14"/>
      <c r="AA537" s="14"/>
      <c r="AB537" s="11"/>
      <c r="AC537" s="11"/>
      <c r="AD537" s="11"/>
      <c r="AE537" s="11"/>
      <c r="AF537" s="11"/>
      <c r="AG537" s="11"/>
      <c r="AH537" s="11"/>
      <c r="AI537" s="11"/>
      <c r="AJ537" s="11"/>
    </row>
    <row r="538" s="2" customFormat="1" ht="18" customHeight="1" spans="1:36">
      <c r="A538" s="14"/>
      <c r="B538" s="14"/>
      <c r="C538" s="14"/>
      <c r="D538" s="14"/>
      <c r="E538" s="11"/>
      <c r="F538" s="11"/>
      <c r="G538" s="14"/>
      <c r="H538" s="14"/>
      <c r="I538" s="14"/>
      <c r="J538" s="14"/>
      <c r="K538" s="14"/>
      <c r="L538" s="14"/>
      <c r="M538" s="14"/>
      <c r="N538" s="14"/>
      <c r="O538" s="14"/>
      <c r="P538" s="14"/>
      <c r="Q538" s="14"/>
      <c r="R538" s="11"/>
      <c r="S538" s="11"/>
      <c r="T538" s="11"/>
      <c r="U538" s="11"/>
      <c r="V538" s="11"/>
      <c r="W538" s="11"/>
      <c r="X538" s="14"/>
      <c r="Y538" s="14"/>
      <c r="Z538" s="14"/>
      <c r="AA538" s="14"/>
      <c r="AB538" s="11"/>
      <c r="AC538" s="11"/>
      <c r="AD538" s="11"/>
      <c r="AE538" s="11"/>
      <c r="AF538" s="11"/>
      <c r="AG538" s="11"/>
      <c r="AH538" s="11"/>
      <c r="AI538" s="11"/>
      <c r="AJ538" s="11"/>
    </row>
    <row r="539" s="2" customFormat="1" ht="18" customHeight="1" spans="1:36">
      <c r="A539" s="14"/>
      <c r="B539" s="15" t="s">
        <v>3069</v>
      </c>
      <c r="C539" s="14"/>
      <c r="D539" s="14"/>
      <c r="E539" s="11"/>
      <c r="F539" s="11"/>
      <c r="G539" s="14"/>
      <c r="H539" s="14"/>
      <c r="I539" s="14"/>
      <c r="J539" s="14"/>
      <c r="K539" s="14"/>
      <c r="L539" s="14"/>
      <c r="M539" s="14"/>
      <c r="N539" s="14"/>
      <c r="O539" s="14"/>
      <c r="P539" s="14"/>
      <c r="Q539" s="14"/>
      <c r="R539" s="11"/>
      <c r="S539" s="11"/>
      <c r="T539" s="11"/>
      <c r="U539" s="11"/>
      <c r="V539" s="11"/>
      <c r="W539" s="11"/>
      <c r="X539" s="14"/>
      <c r="Y539" s="14"/>
      <c r="Z539" s="14"/>
      <c r="AA539" s="14"/>
      <c r="AB539" s="11"/>
      <c r="AC539" s="11"/>
      <c r="AD539" s="11"/>
      <c r="AE539" s="11"/>
      <c r="AF539" s="11"/>
      <c r="AG539" s="11"/>
      <c r="AH539" s="11"/>
      <c r="AI539" s="11"/>
      <c r="AJ539" s="11"/>
    </row>
    <row r="540" s="2" customFormat="1" ht="18" customHeight="1" spans="1:36">
      <c r="A540" s="14"/>
      <c r="B540" s="14"/>
      <c r="C540" s="14"/>
      <c r="D540" s="14"/>
      <c r="E540" s="11"/>
      <c r="F540" s="11"/>
      <c r="G540" s="14"/>
      <c r="H540" s="14"/>
      <c r="I540" s="14"/>
      <c r="J540" s="14"/>
      <c r="K540" s="14"/>
      <c r="L540" s="14"/>
      <c r="M540" s="14"/>
      <c r="N540" s="14"/>
      <c r="O540" s="14"/>
      <c r="P540" s="14"/>
      <c r="Q540" s="14"/>
      <c r="R540" s="11"/>
      <c r="S540" s="11"/>
      <c r="T540" s="11"/>
      <c r="U540" s="11"/>
      <c r="V540" s="11"/>
      <c r="W540" s="11"/>
      <c r="X540" s="14"/>
      <c r="Y540" s="14"/>
      <c r="Z540" s="14"/>
      <c r="AA540" s="14"/>
      <c r="AB540" s="11"/>
      <c r="AC540" s="11"/>
      <c r="AD540" s="11"/>
      <c r="AE540" s="11"/>
      <c r="AF540" s="11"/>
      <c r="AG540" s="11"/>
      <c r="AH540" s="11"/>
      <c r="AI540" s="11"/>
      <c r="AJ540" s="11"/>
    </row>
    <row r="541" s="2" customFormat="1" ht="18" customHeight="1" spans="1:36">
      <c r="A541" s="14"/>
      <c r="B541" s="15" t="s">
        <v>3070</v>
      </c>
      <c r="C541" s="14"/>
      <c r="D541" s="14"/>
      <c r="E541" s="11"/>
      <c r="F541" s="11"/>
      <c r="G541" s="14"/>
      <c r="H541" s="14"/>
      <c r="I541" s="14"/>
      <c r="J541" s="14"/>
      <c r="K541" s="14"/>
      <c r="L541" s="14"/>
      <c r="M541" s="14"/>
      <c r="N541" s="14"/>
      <c r="O541" s="14"/>
      <c r="P541" s="14"/>
      <c r="Q541" s="14"/>
      <c r="R541" s="11"/>
      <c r="S541" s="11"/>
      <c r="T541" s="11"/>
      <c r="U541" s="11"/>
      <c r="V541" s="11"/>
      <c r="W541" s="11"/>
      <c r="X541" s="14"/>
      <c r="Y541" s="14"/>
      <c r="Z541" s="14"/>
      <c r="AA541" s="14"/>
      <c r="AB541" s="11"/>
      <c r="AC541" s="11"/>
      <c r="AD541" s="11"/>
      <c r="AE541" s="11"/>
      <c r="AF541" s="11"/>
      <c r="AG541" s="11"/>
      <c r="AH541" s="11"/>
      <c r="AI541" s="11"/>
      <c r="AJ541" s="11"/>
    </row>
    <row r="542" s="2" customFormat="1" ht="18" customHeight="1" spans="1:36">
      <c r="A542" s="14"/>
      <c r="B542" s="14"/>
      <c r="C542" s="14"/>
      <c r="D542" s="14"/>
      <c r="E542" s="11"/>
      <c r="F542" s="11"/>
      <c r="G542" s="14"/>
      <c r="H542" s="14"/>
      <c r="I542" s="14"/>
      <c r="J542" s="14"/>
      <c r="K542" s="14"/>
      <c r="L542" s="14"/>
      <c r="M542" s="14"/>
      <c r="N542" s="14"/>
      <c r="O542" s="14"/>
      <c r="P542" s="14"/>
      <c r="Q542" s="14"/>
      <c r="R542" s="11"/>
      <c r="S542" s="11"/>
      <c r="T542" s="11"/>
      <c r="U542" s="11"/>
      <c r="V542" s="11"/>
      <c r="W542" s="11"/>
      <c r="X542" s="14"/>
      <c r="Y542" s="14"/>
      <c r="Z542" s="14"/>
      <c r="AA542" s="14"/>
      <c r="AB542" s="11"/>
      <c r="AC542" s="11"/>
      <c r="AD542" s="11"/>
      <c r="AE542" s="11"/>
      <c r="AF542" s="11"/>
      <c r="AG542" s="11"/>
      <c r="AH542" s="11"/>
      <c r="AI542" s="11"/>
      <c r="AJ542" s="11"/>
    </row>
    <row r="543" s="2" customFormat="1" ht="30" customHeight="1" spans="1:36">
      <c r="A543" s="14"/>
      <c r="B543" s="15" t="s">
        <v>3071</v>
      </c>
      <c r="C543" s="14"/>
      <c r="D543" s="14"/>
      <c r="E543" s="11"/>
      <c r="F543" s="11"/>
      <c r="G543" s="14"/>
      <c r="H543" s="14"/>
      <c r="I543" s="14"/>
      <c r="J543" s="14"/>
      <c r="K543" s="14"/>
      <c r="L543" s="14"/>
      <c r="M543" s="14"/>
      <c r="N543" s="14"/>
      <c r="O543" s="14"/>
      <c r="P543" s="14"/>
      <c r="Q543" s="14"/>
      <c r="R543" s="11"/>
      <c r="S543" s="11"/>
      <c r="T543" s="11"/>
      <c r="U543" s="11"/>
      <c r="V543" s="11"/>
      <c r="W543" s="11"/>
      <c r="X543" s="14"/>
      <c r="Y543" s="14"/>
      <c r="Z543" s="14"/>
      <c r="AA543" s="14"/>
      <c r="AB543" s="11"/>
      <c r="AC543" s="11"/>
      <c r="AD543" s="11"/>
      <c r="AE543" s="11"/>
      <c r="AF543" s="11"/>
      <c r="AG543" s="11"/>
      <c r="AH543" s="11"/>
      <c r="AI543" s="11"/>
      <c r="AJ543" s="11"/>
    </row>
    <row r="544" s="2" customFormat="1" ht="18" customHeight="1" spans="1:36">
      <c r="A544" s="14"/>
      <c r="B544" s="14"/>
      <c r="C544" s="14"/>
      <c r="D544" s="14"/>
      <c r="E544" s="11"/>
      <c r="F544" s="11"/>
      <c r="G544" s="14"/>
      <c r="H544" s="14"/>
      <c r="I544" s="14"/>
      <c r="J544" s="14"/>
      <c r="K544" s="14"/>
      <c r="L544" s="14"/>
      <c r="M544" s="14"/>
      <c r="N544" s="14"/>
      <c r="O544" s="14"/>
      <c r="P544" s="14"/>
      <c r="Q544" s="14"/>
      <c r="R544" s="11"/>
      <c r="S544" s="11"/>
      <c r="T544" s="11"/>
      <c r="U544" s="11"/>
      <c r="V544" s="11"/>
      <c r="W544" s="11"/>
      <c r="X544" s="14"/>
      <c r="Y544" s="14"/>
      <c r="Z544" s="14"/>
      <c r="AA544" s="14"/>
      <c r="AB544" s="11"/>
      <c r="AC544" s="11"/>
      <c r="AD544" s="11"/>
      <c r="AE544" s="11"/>
      <c r="AF544" s="11"/>
      <c r="AG544" s="11"/>
      <c r="AH544" s="11"/>
      <c r="AI544" s="11"/>
      <c r="AJ544" s="11"/>
    </row>
    <row r="545" s="2" customFormat="1" ht="18" customHeight="1" spans="1:36">
      <c r="A545" s="14"/>
      <c r="B545" s="15" t="s">
        <v>3072</v>
      </c>
      <c r="C545" s="14"/>
      <c r="D545" s="14"/>
      <c r="E545" s="11"/>
      <c r="F545" s="11"/>
      <c r="G545" s="14"/>
      <c r="H545" s="14"/>
      <c r="I545" s="14"/>
      <c r="J545" s="14"/>
      <c r="K545" s="14"/>
      <c r="L545" s="14"/>
      <c r="M545" s="14"/>
      <c r="N545" s="14"/>
      <c r="O545" s="14"/>
      <c r="P545" s="14"/>
      <c r="Q545" s="14"/>
      <c r="R545" s="11"/>
      <c r="S545" s="11"/>
      <c r="T545" s="11"/>
      <c r="U545" s="11"/>
      <c r="V545" s="11"/>
      <c r="W545" s="11"/>
      <c r="X545" s="14"/>
      <c r="Y545" s="14"/>
      <c r="Z545" s="14"/>
      <c r="AA545" s="14"/>
      <c r="AB545" s="11"/>
      <c r="AC545" s="11"/>
      <c r="AD545" s="11"/>
      <c r="AE545" s="11"/>
      <c r="AF545" s="11"/>
      <c r="AG545" s="11"/>
      <c r="AH545" s="11"/>
      <c r="AI545" s="11"/>
      <c r="AJ545" s="11"/>
    </row>
    <row r="546" s="2" customFormat="1" ht="18" customHeight="1" spans="1:36">
      <c r="A546" s="14"/>
      <c r="B546" s="14"/>
      <c r="C546" s="14"/>
      <c r="D546" s="14"/>
      <c r="E546" s="11"/>
      <c r="F546" s="11"/>
      <c r="G546" s="14"/>
      <c r="H546" s="14"/>
      <c r="I546" s="14"/>
      <c r="J546" s="14"/>
      <c r="K546" s="14"/>
      <c r="L546" s="14"/>
      <c r="M546" s="14"/>
      <c r="N546" s="14"/>
      <c r="O546" s="14"/>
      <c r="P546" s="14"/>
      <c r="Q546" s="14"/>
      <c r="R546" s="11"/>
      <c r="S546" s="11"/>
      <c r="T546" s="11"/>
      <c r="U546" s="11"/>
      <c r="V546" s="11"/>
      <c r="W546" s="11"/>
      <c r="X546" s="14"/>
      <c r="Y546" s="14"/>
      <c r="Z546" s="14"/>
      <c r="AA546" s="14"/>
      <c r="AB546" s="11"/>
      <c r="AC546" s="11"/>
      <c r="AD546" s="11"/>
      <c r="AE546" s="11"/>
      <c r="AF546" s="11"/>
      <c r="AG546" s="11"/>
      <c r="AH546" s="11"/>
      <c r="AI546" s="11"/>
      <c r="AJ546" s="11"/>
    </row>
    <row r="547" s="2" customFormat="1" ht="33" customHeight="1" spans="1:36">
      <c r="A547" s="14"/>
      <c r="B547" s="15" t="s">
        <v>3073</v>
      </c>
      <c r="C547" s="14"/>
      <c r="D547" s="14"/>
      <c r="E547" s="11"/>
      <c r="F547" s="11"/>
      <c r="G547" s="14"/>
      <c r="H547" s="14"/>
      <c r="I547" s="14"/>
      <c r="J547" s="14"/>
      <c r="K547" s="14"/>
      <c r="L547" s="14"/>
      <c r="M547" s="14"/>
      <c r="N547" s="14"/>
      <c r="O547" s="14"/>
      <c r="P547" s="14"/>
      <c r="Q547" s="14"/>
      <c r="R547" s="11"/>
      <c r="S547" s="11"/>
      <c r="T547" s="11"/>
      <c r="U547" s="11"/>
      <c r="V547" s="11"/>
      <c r="W547" s="11"/>
      <c r="X547" s="14"/>
      <c r="Y547" s="14"/>
      <c r="Z547" s="14"/>
      <c r="AA547" s="14"/>
      <c r="AB547" s="11"/>
      <c r="AC547" s="11"/>
      <c r="AD547" s="11"/>
      <c r="AE547" s="11"/>
      <c r="AF547" s="11"/>
      <c r="AG547" s="11"/>
      <c r="AH547" s="11"/>
      <c r="AI547" s="11"/>
      <c r="AJ547" s="11"/>
    </row>
    <row r="548" s="2" customFormat="1" ht="18" customHeight="1" spans="1:36">
      <c r="A548" s="14"/>
      <c r="B548" s="14"/>
      <c r="C548" s="14"/>
      <c r="D548" s="14"/>
      <c r="E548" s="11"/>
      <c r="F548" s="11"/>
      <c r="G548" s="14"/>
      <c r="H548" s="14"/>
      <c r="I548" s="14"/>
      <c r="J548" s="14"/>
      <c r="K548" s="14"/>
      <c r="L548" s="14"/>
      <c r="M548" s="14"/>
      <c r="N548" s="14"/>
      <c r="O548" s="14"/>
      <c r="P548" s="14"/>
      <c r="Q548" s="14"/>
      <c r="R548" s="11"/>
      <c r="S548" s="11"/>
      <c r="T548" s="11"/>
      <c r="U548" s="11"/>
      <c r="V548" s="11"/>
      <c r="W548" s="11"/>
      <c r="X548" s="14"/>
      <c r="Y548" s="14"/>
      <c r="Z548" s="14"/>
      <c r="AA548" s="14"/>
      <c r="AB548" s="11"/>
      <c r="AC548" s="11"/>
      <c r="AD548" s="11"/>
      <c r="AE548" s="11"/>
      <c r="AF548" s="11"/>
      <c r="AG548" s="11"/>
      <c r="AH548" s="11"/>
      <c r="AI548" s="11"/>
      <c r="AJ548" s="11"/>
    </row>
    <row r="549" s="2" customFormat="1" ht="36" customHeight="1" spans="1:36">
      <c r="A549" s="14"/>
      <c r="B549" s="16" t="s">
        <v>3074</v>
      </c>
      <c r="C549" s="14"/>
      <c r="D549" s="14"/>
      <c r="E549" s="11"/>
      <c r="F549" s="11"/>
      <c r="G549" s="14"/>
      <c r="H549" s="14"/>
      <c r="I549" s="14"/>
      <c r="J549" s="14"/>
      <c r="K549" s="14"/>
      <c r="L549" s="14"/>
      <c r="M549" s="14"/>
      <c r="N549" s="14"/>
      <c r="O549" s="14"/>
      <c r="P549" s="14"/>
      <c r="Q549" s="14"/>
      <c r="R549" s="11"/>
      <c r="S549" s="11"/>
      <c r="T549" s="11"/>
      <c r="U549" s="11"/>
      <c r="V549" s="11"/>
      <c r="W549" s="23">
        <f>W550+W552</f>
        <v>110</v>
      </c>
      <c r="X549" s="14"/>
      <c r="Y549" s="14"/>
      <c r="Z549" s="14"/>
      <c r="AA549" s="14"/>
      <c r="AB549" s="11"/>
      <c r="AC549" s="11"/>
      <c r="AD549" s="11"/>
      <c r="AE549" s="11"/>
      <c r="AF549" s="11"/>
      <c r="AG549" s="11"/>
      <c r="AH549" s="11"/>
      <c r="AI549" s="11"/>
      <c r="AJ549" s="11"/>
    </row>
    <row r="550" s="2" customFormat="1" ht="18" customHeight="1" spans="1:36">
      <c r="A550" s="14"/>
      <c r="B550" s="15" t="s">
        <v>38</v>
      </c>
      <c r="C550" s="14"/>
      <c r="D550" s="14"/>
      <c r="E550" s="11"/>
      <c r="F550" s="11"/>
      <c r="G550" s="14"/>
      <c r="H550" s="14"/>
      <c r="I550" s="14"/>
      <c r="J550" s="14"/>
      <c r="K550" s="14"/>
      <c r="L550" s="14"/>
      <c r="M550" s="14"/>
      <c r="N550" s="14"/>
      <c r="O550" s="14"/>
      <c r="P550" s="14"/>
      <c r="Q550" s="14"/>
      <c r="R550" s="11"/>
      <c r="S550" s="11"/>
      <c r="T550" s="11"/>
      <c r="U550" s="11"/>
      <c r="V550" s="11"/>
      <c r="W550" s="11"/>
      <c r="X550" s="14"/>
      <c r="Y550" s="14"/>
      <c r="Z550" s="14"/>
      <c r="AA550" s="14"/>
      <c r="AB550" s="11"/>
      <c r="AC550" s="11"/>
      <c r="AD550" s="11"/>
      <c r="AE550" s="11"/>
      <c r="AF550" s="11"/>
      <c r="AG550" s="11"/>
      <c r="AH550" s="11"/>
      <c r="AI550" s="11"/>
      <c r="AJ550" s="11"/>
    </row>
    <row r="551" s="2" customFormat="1" ht="18" customHeight="1" spans="1:36">
      <c r="A551" s="14"/>
      <c r="B551" s="14"/>
      <c r="C551" s="14"/>
      <c r="D551" s="14"/>
      <c r="E551" s="11"/>
      <c r="F551" s="11"/>
      <c r="G551" s="14"/>
      <c r="H551" s="14"/>
      <c r="I551" s="14"/>
      <c r="J551" s="14"/>
      <c r="K551" s="14"/>
      <c r="L551" s="14"/>
      <c r="M551" s="14"/>
      <c r="N551" s="14"/>
      <c r="O551" s="14"/>
      <c r="P551" s="14"/>
      <c r="Q551" s="14"/>
      <c r="R551" s="11"/>
      <c r="S551" s="11"/>
      <c r="T551" s="11"/>
      <c r="U551" s="11"/>
      <c r="V551" s="11"/>
      <c r="W551" s="11"/>
      <c r="X551" s="14"/>
      <c r="Y551" s="14"/>
      <c r="Z551" s="14"/>
      <c r="AA551" s="14"/>
      <c r="AB551" s="11"/>
      <c r="AC551" s="11"/>
      <c r="AD551" s="11"/>
      <c r="AE551" s="11"/>
      <c r="AF551" s="11"/>
      <c r="AG551" s="11"/>
      <c r="AH551" s="11"/>
      <c r="AI551" s="11"/>
      <c r="AJ551" s="11"/>
    </row>
    <row r="552" s="2" customFormat="1" ht="19.2" spans="1:36">
      <c r="A552" s="14"/>
      <c r="B552" s="15" t="s">
        <v>39</v>
      </c>
      <c r="C552" s="14"/>
      <c r="D552" s="14"/>
      <c r="E552" s="11"/>
      <c r="F552" s="11"/>
      <c r="G552" s="14"/>
      <c r="H552" s="14"/>
      <c r="I552" s="14"/>
      <c r="J552" s="14"/>
      <c r="K552" s="14"/>
      <c r="L552" s="14"/>
      <c r="M552" s="14"/>
      <c r="N552" s="14"/>
      <c r="O552" s="14"/>
      <c r="P552" s="14"/>
      <c r="Q552" s="14"/>
      <c r="R552" s="11"/>
      <c r="S552" s="11"/>
      <c r="T552" s="11"/>
      <c r="U552" s="11"/>
      <c r="V552" s="11"/>
      <c r="W552" s="11">
        <v>110</v>
      </c>
      <c r="X552" s="14"/>
      <c r="Y552" s="14"/>
      <c r="Z552" s="14"/>
      <c r="AA552" s="14"/>
      <c r="AB552" s="11"/>
      <c r="AC552" s="11"/>
      <c r="AD552" s="11"/>
      <c r="AE552" s="11"/>
      <c r="AF552" s="11"/>
      <c r="AG552" s="11"/>
      <c r="AH552" s="11"/>
      <c r="AI552" s="11"/>
      <c r="AJ552" s="11"/>
    </row>
    <row r="553" s="2" customFormat="1" ht="293" customHeight="1" spans="1:36">
      <c r="A553" s="14"/>
      <c r="B553" s="15"/>
      <c r="C553" s="50" t="s">
        <v>3075</v>
      </c>
      <c r="D553" s="50" t="s">
        <v>3076</v>
      </c>
      <c r="E553" s="50" t="s">
        <v>92</v>
      </c>
      <c r="F553" s="50" t="s">
        <v>600</v>
      </c>
      <c r="G553" s="50" t="s">
        <v>3077</v>
      </c>
      <c r="H553" s="50" t="s">
        <v>3078</v>
      </c>
      <c r="I553" s="50" t="s">
        <v>3079</v>
      </c>
      <c r="J553" s="50" t="s">
        <v>3080</v>
      </c>
      <c r="K553" s="50" t="s">
        <v>3081</v>
      </c>
      <c r="L553" s="50" t="s">
        <v>99</v>
      </c>
      <c r="M553" s="50"/>
      <c r="N553" s="50"/>
      <c r="O553" s="50"/>
      <c r="P553" s="50"/>
      <c r="Q553" s="50" t="s">
        <v>585</v>
      </c>
      <c r="R553" s="50" t="s">
        <v>3082</v>
      </c>
      <c r="S553" s="50" t="s">
        <v>3082</v>
      </c>
      <c r="T553" s="50" t="s">
        <v>3083</v>
      </c>
      <c r="U553" s="50">
        <v>13630270585</v>
      </c>
      <c r="V553" s="50" t="s">
        <v>106</v>
      </c>
      <c r="W553" s="50">
        <v>50</v>
      </c>
      <c r="X553" s="50"/>
      <c r="Y553" s="50"/>
      <c r="Z553" s="50"/>
      <c r="AA553" s="50"/>
      <c r="AB553" s="50">
        <v>50000</v>
      </c>
      <c r="AC553" s="50"/>
      <c r="AD553" s="50" t="s">
        <v>108</v>
      </c>
      <c r="AE553" s="50" t="s">
        <v>108</v>
      </c>
      <c r="AF553" s="50" t="s">
        <v>108</v>
      </c>
      <c r="AG553" s="50" t="s">
        <v>108</v>
      </c>
      <c r="AH553" s="50"/>
      <c r="AI553" s="50" t="s">
        <v>108</v>
      </c>
      <c r="AJ553" s="50"/>
    </row>
    <row r="554" s="2" customFormat="1" ht="165" customHeight="1" spans="1:36">
      <c r="A554" s="14"/>
      <c r="B554" s="14"/>
      <c r="C554" s="50" t="s">
        <v>3084</v>
      </c>
      <c r="D554" s="50" t="s">
        <v>3085</v>
      </c>
      <c r="E554" s="50" t="s">
        <v>92</v>
      </c>
      <c r="F554" s="50" t="s">
        <v>600</v>
      </c>
      <c r="G554" s="50" t="s">
        <v>3086</v>
      </c>
      <c r="H554" s="50" t="s">
        <v>3087</v>
      </c>
      <c r="I554" s="50" t="s">
        <v>3085</v>
      </c>
      <c r="J554" s="50" t="s">
        <v>3088</v>
      </c>
      <c r="K554" s="50" t="s">
        <v>3081</v>
      </c>
      <c r="L554" s="50" t="s">
        <v>99</v>
      </c>
      <c r="M554" s="50"/>
      <c r="N554" s="50"/>
      <c r="O554" s="50"/>
      <c r="P554" s="50"/>
      <c r="Q554" s="50" t="s">
        <v>585</v>
      </c>
      <c r="R554" s="50" t="s">
        <v>3082</v>
      </c>
      <c r="S554" s="50" t="s">
        <v>3082</v>
      </c>
      <c r="T554" s="50" t="s">
        <v>3083</v>
      </c>
      <c r="U554" s="50">
        <v>13630270585</v>
      </c>
      <c r="V554" s="50" t="s">
        <v>106</v>
      </c>
      <c r="W554" s="50">
        <v>60</v>
      </c>
      <c r="X554" s="50"/>
      <c r="Y554" s="50"/>
      <c r="Z554" s="50"/>
      <c r="AA554" s="50"/>
      <c r="AB554" s="50">
        <v>10000</v>
      </c>
      <c r="AC554" s="50"/>
      <c r="AD554" s="50" t="s">
        <v>108</v>
      </c>
      <c r="AE554" s="50" t="s">
        <v>108</v>
      </c>
      <c r="AF554" s="50" t="s">
        <v>108</v>
      </c>
      <c r="AG554" s="50" t="s">
        <v>108</v>
      </c>
      <c r="AH554" s="50"/>
      <c r="AI554" s="50" t="s">
        <v>108</v>
      </c>
      <c r="AJ554" s="50"/>
    </row>
    <row r="555" s="2" customFormat="1" ht="29" customHeight="1" spans="1:36">
      <c r="A555" s="14"/>
      <c r="B555" s="16" t="s">
        <v>40</v>
      </c>
      <c r="C555" s="14"/>
      <c r="D555" s="14"/>
      <c r="E555" s="11"/>
      <c r="F555" s="11"/>
      <c r="G555" s="14"/>
      <c r="H555" s="14"/>
      <c r="I555" s="14"/>
      <c r="J555" s="14"/>
      <c r="K555" s="14"/>
      <c r="L555" s="14"/>
      <c r="M555" s="14"/>
      <c r="N555" s="14"/>
      <c r="O555" s="14"/>
      <c r="P555" s="14"/>
      <c r="Q555" s="14"/>
      <c r="R555" s="11"/>
      <c r="S555" s="11"/>
      <c r="T555" s="11"/>
      <c r="U555" s="11"/>
      <c r="V555" s="11"/>
      <c r="W555" s="23">
        <f>SUM(W556:W558)</f>
        <v>651</v>
      </c>
      <c r="X555" s="14"/>
      <c r="Y555" s="14"/>
      <c r="Z555" s="14"/>
      <c r="AA555" s="14"/>
      <c r="AB555" s="11"/>
      <c r="AC555" s="11"/>
      <c r="AD555" s="11"/>
      <c r="AE555" s="11"/>
      <c r="AF555" s="11"/>
      <c r="AG555" s="11"/>
      <c r="AH555" s="11"/>
      <c r="AI555" s="11"/>
      <c r="AJ555" s="11"/>
    </row>
    <row r="556" s="2" customFormat="1" ht="138" customHeight="1" spans="1:36">
      <c r="A556" s="14"/>
      <c r="B556" s="15"/>
      <c r="C556" s="50" t="s">
        <v>3089</v>
      </c>
      <c r="D556" s="50" t="s">
        <v>3090</v>
      </c>
      <c r="E556" s="50" t="s">
        <v>92</v>
      </c>
      <c r="F556" s="50" t="s">
        <v>600</v>
      </c>
      <c r="G556" s="50" t="s">
        <v>3091</v>
      </c>
      <c r="H556" s="50"/>
      <c r="I556" s="50" t="s">
        <v>3091</v>
      </c>
      <c r="J556" s="50"/>
      <c r="K556" s="50" t="s">
        <v>3092</v>
      </c>
      <c r="L556" s="50" t="s">
        <v>3093</v>
      </c>
      <c r="M556" s="50"/>
      <c r="N556" s="50"/>
      <c r="O556" s="50"/>
      <c r="P556" s="50"/>
      <c r="Q556" s="50" t="s">
        <v>3094</v>
      </c>
      <c r="R556" s="50" t="s">
        <v>1758</v>
      </c>
      <c r="S556" s="50" t="s">
        <v>1758</v>
      </c>
      <c r="T556" s="50" t="s">
        <v>1760</v>
      </c>
      <c r="U556" s="50">
        <v>13809169960</v>
      </c>
      <c r="V556" s="50" t="s">
        <v>106</v>
      </c>
      <c r="W556" s="50">
        <v>231</v>
      </c>
      <c r="X556" s="50"/>
      <c r="Y556" s="50"/>
      <c r="Z556" s="50"/>
      <c r="AA556" s="50"/>
      <c r="AB556" s="50"/>
      <c r="AC556" s="50"/>
      <c r="AD556" s="50" t="s">
        <v>108</v>
      </c>
      <c r="AE556" s="50" t="s">
        <v>108</v>
      </c>
      <c r="AF556" s="50" t="s">
        <v>108</v>
      </c>
      <c r="AG556" s="50" t="s">
        <v>108</v>
      </c>
      <c r="AH556" s="50"/>
      <c r="AI556" s="50" t="s">
        <v>108</v>
      </c>
      <c r="AJ556" s="11"/>
    </row>
    <row r="557" s="2" customFormat="1" ht="155" customHeight="1" spans="1:36">
      <c r="A557" s="14"/>
      <c r="B557" s="15"/>
      <c r="C557" s="50" t="s">
        <v>3095</v>
      </c>
      <c r="D557" s="50" t="s">
        <v>3096</v>
      </c>
      <c r="E557" s="50" t="s">
        <v>92</v>
      </c>
      <c r="F557" s="50" t="s">
        <v>600</v>
      </c>
      <c r="G557" s="50" t="s">
        <v>3091</v>
      </c>
      <c r="H557" s="50"/>
      <c r="I557" s="50" t="s">
        <v>3091</v>
      </c>
      <c r="J557" s="50"/>
      <c r="K557" s="50" t="s">
        <v>3092</v>
      </c>
      <c r="L557" s="50" t="s">
        <v>3093</v>
      </c>
      <c r="M557" s="50"/>
      <c r="N557" s="50"/>
      <c r="O557" s="50"/>
      <c r="P557" s="50"/>
      <c r="Q557" s="50" t="s">
        <v>3094</v>
      </c>
      <c r="R557" s="50" t="s">
        <v>1564</v>
      </c>
      <c r="S557" s="50" t="s">
        <v>1564</v>
      </c>
      <c r="T557" s="50" t="s">
        <v>3097</v>
      </c>
      <c r="U557" s="50">
        <v>4822369</v>
      </c>
      <c r="V557" s="50" t="s">
        <v>106</v>
      </c>
      <c r="W557" s="50">
        <v>300</v>
      </c>
      <c r="X557" s="50"/>
      <c r="Y557" s="50"/>
      <c r="Z557" s="50"/>
      <c r="AA557" s="50"/>
      <c r="AB557" s="50"/>
      <c r="AC557" s="50"/>
      <c r="AD557" s="50" t="s">
        <v>108</v>
      </c>
      <c r="AE557" s="50" t="s">
        <v>108</v>
      </c>
      <c r="AF557" s="50" t="s">
        <v>108</v>
      </c>
      <c r="AG557" s="50" t="s">
        <v>108</v>
      </c>
      <c r="AH557" s="50"/>
      <c r="AI557" s="50" t="s">
        <v>108</v>
      </c>
      <c r="AJ557" s="11"/>
    </row>
    <row r="558" s="2" customFormat="1" ht="155" customHeight="1" spans="1:36">
      <c r="A558" s="14"/>
      <c r="B558" s="15"/>
      <c r="C558" s="50" t="s">
        <v>3098</v>
      </c>
      <c r="D558" s="50" t="s">
        <v>3099</v>
      </c>
      <c r="E558" s="50" t="s">
        <v>92</v>
      </c>
      <c r="F558" s="50" t="s">
        <v>600</v>
      </c>
      <c r="G558" s="50" t="s">
        <v>3091</v>
      </c>
      <c r="H558" s="50"/>
      <c r="I558" s="50" t="s">
        <v>3100</v>
      </c>
      <c r="J558" s="50"/>
      <c r="K558" s="50" t="s">
        <v>98</v>
      </c>
      <c r="L558" s="50" t="s">
        <v>99</v>
      </c>
      <c r="M558" s="50"/>
      <c r="N558" s="50"/>
      <c r="O558" s="50"/>
      <c r="P558" s="50"/>
      <c r="Q558" s="50" t="s">
        <v>3094</v>
      </c>
      <c r="R558" s="50" t="s">
        <v>586</v>
      </c>
      <c r="S558" s="50" t="s">
        <v>586</v>
      </c>
      <c r="T558" s="50" t="s">
        <v>604</v>
      </c>
      <c r="U558" s="50">
        <v>4822365</v>
      </c>
      <c r="V558" s="50" t="s">
        <v>106</v>
      </c>
      <c r="W558" s="50">
        <v>120</v>
      </c>
      <c r="X558" s="50"/>
      <c r="Y558" s="50"/>
      <c r="Z558" s="50"/>
      <c r="AA558" s="50"/>
      <c r="AB558" s="50"/>
      <c r="AC558" s="50"/>
      <c r="AD558" s="50" t="s">
        <v>108</v>
      </c>
      <c r="AE558" s="50" t="s">
        <v>108</v>
      </c>
      <c r="AF558" s="50" t="s">
        <v>108</v>
      </c>
      <c r="AG558" s="50" t="s">
        <v>108</v>
      </c>
      <c r="AH558" s="50"/>
      <c r="AI558" s="50" t="s">
        <v>108</v>
      </c>
      <c r="AJ558" s="21"/>
    </row>
    <row r="559" s="2" customFormat="1" ht="18" customHeight="1" spans="1:36">
      <c r="A559" s="14"/>
      <c r="B559" s="16" t="s">
        <v>42</v>
      </c>
      <c r="C559" s="14"/>
      <c r="D559" s="14"/>
      <c r="E559" s="11"/>
      <c r="F559" s="11"/>
      <c r="G559" s="14"/>
      <c r="H559" s="14"/>
      <c r="I559" s="14"/>
      <c r="J559" s="14"/>
      <c r="K559" s="14"/>
      <c r="L559" s="14"/>
      <c r="M559" s="14"/>
      <c r="N559" s="14"/>
      <c r="O559" s="14"/>
      <c r="P559" s="14"/>
      <c r="Q559" s="14"/>
      <c r="R559" s="11"/>
      <c r="S559" s="11"/>
      <c r="T559" s="11"/>
      <c r="U559" s="11"/>
      <c r="V559" s="11"/>
      <c r="W559" s="23">
        <f>SUM(W560:W575)</f>
        <v>15640.92</v>
      </c>
      <c r="X559" s="14"/>
      <c r="Y559" s="14"/>
      <c r="Z559" s="14"/>
      <c r="AA559" s="14"/>
      <c r="AB559" s="11"/>
      <c r="AC559" s="11"/>
      <c r="AD559" s="11"/>
      <c r="AE559" s="11"/>
      <c r="AF559" s="11"/>
      <c r="AG559" s="11"/>
      <c r="AH559" s="11"/>
      <c r="AI559" s="11"/>
      <c r="AJ559" s="11"/>
    </row>
    <row r="560" s="2" customFormat="1" ht="204" customHeight="1" spans="1:36">
      <c r="A560" s="14"/>
      <c r="B560" s="15"/>
      <c r="C560" s="50" t="s">
        <v>3101</v>
      </c>
      <c r="D560" s="50" t="s">
        <v>3102</v>
      </c>
      <c r="E560" s="50" t="s">
        <v>92</v>
      </c>
      <c r="F560" s="50" t="s">
        <v>3103</v>
      </c>
      <c r="G560" s="50" t="s">
        <v>3104</v>
      </c>
      <c r="H560" s="50" t="s">
        <v>1190</v>
      </c>
      <c r="I560" s="50" t="s">
        <v>3105</v>
      </c>
      <c r="J560" s="50" t="s">
        <v>3106</v>
      </c>
      <c r="K560" s="50" t="s">
        <v>3081</v>
      </c>
      <c r="L560" s="50" t="s">
        <v>99</v>
      </c>
      <c r="M560" s="50"/>
      <c r="N560" s="50"/>
      <c r="O560" s="50" t="s">
        <v>3107</v>
      </c>
      <c r="P560" s="50" t="s">
        <v>3108</v>
      </c>
      <c r="Q560" s="50" t="s">
        <v>585</v>
      </c>
      <c r="R560" s="50" t="s">
        <v>1872</v>
      </c>
      <c r="S560" s="50" t="s">
        <v>3109</v>
      </c>
      <c r="T560" s="50" t="s">
        <v>3110</v>
      </c>
      <c r="U560" s="50">
        <v>13571689265</v>
      </c>
      <c r="V560" s="50" t="s">
        <v>106</v>
      </c>
      <c r="W560" s="50">
        <v>2496</v>
      </c>
      <c r="X560" s="50"/>
      <c r="Y560" s="50"/>
      <c r="Z560" s="50"/>
      <c r="AA560" s="50"/>
      <c r="AB560" s="50">
        <v>3200</v>
      </c>
      <c r="AC560" s="50">
        <v>2200</v>
      </c>
      <c r="AD560" s="50" t="s">
        <v>107</v>
      </c>
      <c r="AE560" s="50" t="s">
        <v>108</v>
      </c>
      <c r="AF560" s="50" t="s">
        <v>108</v>
      </c>
      <c r="AG560" s="50" t="s">
        <v>108</v>
      </c>
      <c r="AH560" s="50"/>
      <c r="AI560" s="50" t="s">
        <v>108</v>
      </c>
      <c r="AJ560" s="50"/>
    </row>
    <row r="561" s="2" customFormat="1" ht="194" customHeight="1" spans="1:36">
      <c r="A561" s="14"/>
      <c r="B561" s="15"/>
      <c r="C561" s="50" t="s">
        <v>3111</v>
      </c>
      <c r="D561" s="51" t="s">
        <v>3112</v>
      </c>
      <c r="E561" s="50" t="s">
        <v>92</v>
      </c>
      <c r="F561" s="50" t="s">
        <v>3113</v>
      </c>
      <c r="G561" s="51" t="s">
        <v>3114</v>
      </c>
      <c r="H561" s="50" t="s">
        <v>1190</v>
      </c>
      <c r="I561" s="51" t="s">
        <v>3115</v>
      </c>
      <c r="J561" s="51" t="s">
        <v>3116</v>
      </c>
      <c r="K561" s="51" t="s">
        <v>3117</v>
      </c>
      <c r="L561" s="51" t="s">
        <v>3118</v>
      </c>
      <c r="M561" s="50"/>
      <c r="N561" s="50"/>
      <c r="O561" s="50" t="s">
        <v>3119</v>
      </c>
      <c r="P561" s="50" t="s">
        <v>3108</v>
      </c>
      <c r="Q561" s="50" t="s">
        <v>585</v>
      </c>
      <c r="R561" s="50" t="s">
        <v>1872</v>
      </c>
      <c r="S561" s="50" t="s">
        <v>3109</v>
      </c>
      <c r="T561" s="50" t="s">
        <v>3110</v>
      </c>
      <c r="U561" s="50">
        <v>13571689265</v>
      </c>
      <c r="V561" s="50" t="s">
        <v>106</v>
      </c>
      <c r="W561" s="50">
        <v>2475</v>
      </c>
      <c r="X561" s="50"/>
      <c r="Y561" s="50"/>
      <c r="Z561" s="50"/>
      <c r="AA561" s="50"/>
      <c r="AB561" s="50">
        <v>6850</v>
      </c>
      <c r="AC561" s="50">
        <v>4800</v>
      </c>
      <c r="AD561" s="50" t="s">
        <v>107</v>
      </c>
      <c r="AE561" s="50" t="s">
        <v>108</v>
      </c>
      <c r="AF561" s="50" t="s">
        <v>108</v>
      </c>
      <c r="AG561" s="50" t="s">
        <v>108</v>
      </c>
      <c r="AH561" s="50"/>
      <c r="AI561" s="50" t="s">
        <v>108</v>
      </c>
      <c r="AJ561" s="50"/>
    </row>
    <row r="562" s="2" customFormat="1" ht="207" customHeight="1" spans="1:36">
      <c r="A562" s="14"/>
      <c r="B562" s="15"/>
      <c r="C562" s="50" t="s">
        <v>3120</v>
      </c>
      <c r="D562" s="51" t="s">
        <v>3121</v>
      </c>
      <c r="E562" s="50" t="s">
        <v>92</v>
      </c>
      <c r="F562" s="50" t="s">
        <v>3122</v>
      </c>
      <c r="G562" s="51" t="s">
        <v>3123</v>
      </c>
      <c r="H562" s="50" t="s">
        <v>1190</v>
      </c>
      <c r="I562" s="51" t="s">
        <v>3124</v>
      </c>
      <c r="J562" s="50" t="s">
        <v>3125</v>
      </c>
      <c r="K562" s="51" t="s">
        <v>3117</v>
      </c>
      <c r="L562" s="51" t="s">
        <v>3118</v>
      </c>
      <c r="M562" s="50"/>
      <c r="N562" s="50"/>
      <c r="O562" s="50" t="s">
        <v>3126</v>
      </c>
      <c r="P562" s="50" t="s">
        <v>3127</v>
      </c>
      <c r="Q562" s="50" t="s">
        <v>585</v>
      </c>
      <c r="R562" s="50" t="s">
        <v>1872</v>
      </c>
      <c r="S562" s="50" t="s">
        <v>3109</v>
      </c>
      <c r="T562" s="50" t="s">
        <v>3110</v>
      </c>
      <c r="U562" s="50">
        <v>13571689265</v>
      </c>
      <c r="V562" s="50" t="s">
        <v>106</v>
      </c>
      <c r="W562" s="50">
        <v>847.24</v>
      </c>
      <c r="X562" s="50"/>
      <c r="Y562" s="50"/>
      <c r="Z562" s="50"/>
      <c r="AA562" s="50"/>
      <c r="AB562" s="50">
        <v>385</v>
      </c>
      <c r="AC562" s="50">
        <v>279</v>
      </c>
      <c r="AD562" s="50" t="s">
        <v>107</v>
      </c>
      <c r="AE562" s="50" t="s">
        <v>108</v>
      </c>
      <c r="AF562" s="50" t="s">
        <v>108</v>
      </c>
      <c r="AG562" s="50" t="s">
        <v>108</v>
      </c>
      <c r="AH562" s="50"/>
      <c r="AI562" s="50" t="s">
        <v>108</v>
      </c>
      <c r="AJ562" s="50"/>
    </row>
    <row r="563" s="2" customFormat="1" ht="318" customHeight="1" spans="1:36">
      <c r="A563" s="14"/>
      <c r="B563" s="15"/>
      <c r="C563" s="50" t="s">
        <v>3128</v>
      </c>
      <c r="D563" s="51" t="s">
        <v>3129</v>
      </c>
      <c r="E563" s="50" t="s">
        <v>92</v>
      </c>
      <c r="F563" s="50" t="s">
        <v>3130</v>
      </c>
      <c r="G563" s="51" t="s">
        <v>3131</v>
      </c>
      <c r="H563" s="50" t="s">
        <v>1190</v>
      </c>
      <c r="I563" s="51" t="s">
        <v>3132</v>
      </c>
      <c r="J563" s="51" t="s">
        <v>3132</v>
      </c>
      <c r="K563" s="51" t="s">
        <v>3117</v>
      </c>
      <c r="L563" s="51" t="s">
        <v>3118</v>
      </c>
      <c r="M563" s="50"/>
      <c r="N563" s="50"/>
      <c r="O563" s="50" t="s">
        <v>3133</v>
      </c>
      <c r="P563" s="50" t="s">
        <v>3127</v>
      </c>
      <c r="Q563" s="50" t="s">
        <v>585</v>
      </c>
      <c r="R563" s="50" t="s">
        <v>1872</v>
      </c>
      <c r="S563" s="50" t="s">
        <v>3109</v>
      </c>
      <c r="T563" s="50" t="s">
        <v>3110</v>
      </c>
      <c r="U563" s="50">
        <v>13571689265</v>
      </c>
      <c r="V563" s="50" t="s">
        <v>106</v>
      </c>
      <c r="W563" s="50">
        <v>797.45</v>
      </c>
      <c r="X563" s="50"/>
      <c r="Y563" s="50"/>
      <c r="Z563" s="50"/>
      <c r="AA563" s="50"/>
      <c r="AB563" s="50">
        <v>471</v>
      </c>
      <c r="AC563" s="50">
        <v>330</v>
      </c>
      <c r="AD563" s="50" t="s">
        <v>107</v>
      </c>
      <c r="AE563" s="50" t="s">
        <v>108</v>
      </c>
      <c r="AF563" s="50" t="s">
        <v>108</v>
      </c>
      <c r="AG563" s="50" t="s">
        <v>108</v>
      </c>
      <c r="AH563" s="50"/>
      <c r="AI563" s="50" t="s">
        <v>108</v>
      </c>
      <c r="AJ563" s="50"/>
    </row>
    <row r="564" s="2" customFormat="1" ht="195" customHeight="1" spans="1:36">
      <c r="A564" s="14"/>
      <c r="B564" s="15"/>
      <c r="C564" s="50" t="s">
        <v>3134</v>
      </c>
      <c r="D564" s="51" t="s">
        <v>3135</v>
      </c>
      <c r="E564" s="50" t="s">
        <v>92</v>
      </c>
      <c r="F564" s="50" t="s">
        <v>3136</v>
      </c>
      <c r="G564" s="51" t="s">
        <v>3137</v>
      </c>
      <c r="H564" s="50" t="s">
        <v>1190</v>
      </c>
      <c r="I564" s="51" t="s">
        <v>3135</v>
      </c>
      <c r="J564" s="51" t="s">
        <v>3138</v>
      </c>
      <c r="K564" s="51" t="s">
        <v>3117</v>
      </c>
      <c r="L564" s="51" t="s">
        <v>3117</v>
      </c>
      <c r="M564" s="50"/>
      <c r="N564" s="50"/>
      <c r="O564" s="51" t="s">
        <v>3139</v>
      </c>
      <c r="P564" s="50" t="s">
        <v>3108</v>
      </c>
      <c r="Q564" s="50" t="s">
        <v>585</v>
      </c>
      <c r="R564" s="50" t="s">
        <v>1872</v>
      </c>
      <c r="S564" s="50" t="s">
        <v>3109</v>
      </c>
      <c r="T564" s="50" t="s">
        <v>3110</v>
      </c>
      <c r="U564" s="50">
        <v>13571689265</v>
      </c>
      <c r="V564" s="50" t="s">
        <v>106</v>
      </c>
      <c r="W564" s="50">
        <v>1195.8</v>
      </c>
      <c r="X564" s="50"/>
      <c r="Y564" s="50"/>
      <c r="Z564" s="50"/>
      <c r="AA564" s="50"/>
      <c r="AB564" s="50">
        <v>685</v>
      </c>
      <c r="AC564" s="50">
        <v>485</v>
      </c>
      <c r="AD564" s="50" t="s">
        <v>107</v>
      </c>
      <c r="AE564" s="50" t="s">
        <v>108</v>
      </c>
      <c r="AF564" s="50" t="s">
        <v>108</v>
      </c>
      <c r="AG564" s="50" t="s">
        <v>108</v>
      </c>
      <c r="AH564" s="50"/>
      <c r="AI564" s="50" t="s">
        <v>108</v>
      </c>
      <c r="AJ564" s="50"/>
    </row>
    <row r="565" s="2" customFormat="1" ht="237" customHeight="1" spans="1:36">
      <c r="A565" s="14"/>
      <c r="B565" s="15"/>
      <c r="C565" s="50" t="s">
        <v>3140</v>
      </c>
      <c r="D565" s="51" t="s">
        <v>3141</v>
      </c>
      <c r="E565" s="50" t="s">
        <v>1403</v>
      </c>
      <c r="F565" s="50" t="s">
        <v>425</v>
      </c>
      <c r="G565" s="51" t="s">
        <v>3142</v>
      </c>
      <c r="H565" s="50" t="s">
        <v>1190</v>
      </c>
      <c r="I565" s="51" t="s">
        <v>3143</v>
      </c>
      <c r="J565" s="51" t="s">
        <v>3144</v>
      </c>
      <c r="K565" s="50" t="s">
        <v>3081</v>
      </c>
      <c r="L565" s="50" t="s">
        <v>99</v>
      </c>
      <c r="M565" s="50"/>
      <c r="N565" s="50"/>
      <c r="O565" s="51" t="s">
        <v>3145</v>
      </c>
      <c r="P565" s="50" t="s">
        <v>3108</v>
      </c>
      <c r="Q565" s="50" t="s">
        <v>585</v>
      </c>
      <c r="R565" s="50" t="s">
        <v>1872</v>
      </c>
      <c r="S565" s="50" t="s">
        <v>3109</v>
      </c>
      <c r="T565" s="50" t="s">
        <v>3110</v>
      </c>
      <c r="U565" s="50">
        <v>13571689265</v>
      </c>
      <c r="V565" s="50" t="s">
        <v>106</v>
      </c>
      <c r="W565" s="50">
        <v>2999.43</v>
      </c>
      <c r="X565" s="50"/>
      <c r="Y565" s="50"/>
      <c r="Z565" s="50"/>
      <c r="AA565" s="50"/>
      <c r="AB565" s="50">
        <v>345</v>
      </c>
      <c r="AC565" s="50">
        <v>240</v>
      </c>
      <c r="AD565" s="50" t="s">
        <v>107</v>
      </c>
      <c r="AE565" s="50" t="s">
        <v>108</v>
      </c>
      <c r="AF565" s="50" t="s">
        <v>108</v>
      </c>
      <c r="AG565" s="50" t="s">
        <v>108</v>
      </c>
      <c r="AH565" s="50"/>
      <c r="AI565" s="50" t="s">
        <v>108</v>
      </c>
      <c r="AJ565" s="50"/>
    </row>
    <row r="566" s="2" customFormat="1" ht="158" customHeight="1" spans="1:36">
      <c r="A566" s="14"/>
      <c r="B566" s="15"/>
      <c r="C566" s="50" t="s">
        <v>3146</v>
      </c>
      <c r="D566" s="50" t="s">
        <v>3147</v>
      </c>
      <c r="E566" s="50" t="s">
        <v>92</v>
      </c>
      <c r="F566" s="50" t="s">
        <v>3148</v>
      </c>
      <c r="G566" s="50" t="s">
        <v>3149</v>
      </c>
      <c r="H566" s="50" t="s">
        <v>3150</v>
      </c>
      <c r="I566" s="50" t="s">
        <v>3151</v>
      </c>
      <c r="J566" s="50" t="s">
        <v>3152</v>
      </c>
      <c r="K566" s="50" t="s">
        <v>3081</v>
      </c>
      <c r="L566" s="50" t="s">
        <v>99</v>
      </c>
      <c r="M566" s="50"/>
      <c r="N566" s="50"/>
      <c r="O566" s="50" t="s">
        <v>3153</v>
      </c>
      <c r="P566" s="50" t="s">
        <v>3127</v>
      </c>
      <c r="Q566" s="50" t="s">
        <v>585</v>
      </c>
      <c r="R566" s="50" t="s">
        <v>1872</v>
      </c>
      <c r="S566" s="50" t="s">
        <v>3154</v>
      </c>
      <c r="T566" s="50" t="s">
        <v>3155</v>
      </c>
      <c r="U566" s="50">
        <v>13629162949</v>
      </c>
      <c r="V566" s="50" t="s">
        <v>106</v>
      </c>
      <c r="W566" s="50">
        <v>840</v>
      </c>
      <c r="X566" s="50"/>
      <c r="Y566" s="50"/>
      <c r="Z566" s="50"/>
      <c r="AA566" s="50"/>
      <c r="AB566" s="50">
        <v>2462</v>
      </c>
      <c r="AC566" s="50">
        <v>984</v>
      </c>
      <c r="AD566" s="50" t="s">
        <v>107</v>
      </c>
      <c r="AE566" s="50" t="s">
        <v>108</v>
      </c>
      <c r="AF566" s="50" t="s">
        <v>107</v>
      </c>
      <c r="AG566" s="50" t="s">
        <v>108</v>
      </c>
      <c r="AH566" s="50"/>
      <c r="AI566" s="50" t="s">
        <v>108</v>
      </c>
      <c r="AJ566" s="50"/>
    </row>
    <row r="567" s="2" customFormat="1" ht="204" customHeight="1" spans="1:36">
      <c r="A567" s="14"/>
      <c r="B567" s="15"/>
      <c r="C567" s="50" t="s">
        <v>3156</v>
      </c>
      <c r="D567" s="50" t="s">
        <v>3157</v>
      </c>
      <c r="E567" s="50" t="s">
        <v>92</v>
      </c>
      <c r="F567" s="50" t="s">
        <v>3158</v>
      </c>
      <c r="G567" s="50" t="s">
        <v>3159</v>
      </c>
      <c r="H567" s="50" t="s">
        <v>3150</v>
      </c>
      <c r="I567" s="50" t="s">
        <v>3160</v>
      </c>
      <c r="J567" s="50" t="s">
        <v>3157</v>
      </c>
      <c r="K567" s="50" t="s">
        <v>3081</v>
      </c>
      <c r="L567" s="50" t="s">
        <v>99</v>
      </c>
      <c r="M567" s="50"/>
      <c r="N567" s="50"/>
      <c r="O567" s="50" t="s">
        <v>3161</v>
      </c>
      <c r="P567" s="50" t="s">
        <v>1472</v>
      </c>
      <c r="Q567" s="50" t="s">
        <v>585</v>
      </c>
      <c r="R567" s="50" t="s">
        <v>1872</v>
      </c>
      <c r="S567" s="50" t="s">
        <v>3154</v>
      </c>
      <c r="T567" s="50" t="s">
        <v>3155</v>
      </c>
      <c r="U567" s="50">
        <v>13629162949</v>
      </c>
      <c r="V567" s="50" t="s">
        <v>106</v>
      </c>
      <c r="W567" s="50">
        <v>550</v>
      </c>
      <c r="X567" s="50"/>
      <c r="Y567" s="50"/>
      <c r="Z567" s="50"/>
      <c r="AA567" s="50"/>
      <c r="AB567" s="50">
        <v>1084</v>
      </c>
      <c r="AC567" s="50">
        <v>504</v>
      </c>
      <c r="AD567" s="50" t="s">
        <v>107</v>
      </c>
      <c r="AE567" s="50" t="s">
        <v>108</v>
      </c>
      <c r="AF567" s="50" t="s">
        <v>107</v>
      </c>
      <c r="AG567" s="50" t="s">
        <v>108</v>
      </c>
      <c r="AH567" s="50"/>
      <c r="AI567" s="50" t="s">
        <v>108</v>
      </c>
      <c r="AJ567" s="50"/>
    </row>
    <row r="568" s="2" customFormat="1" ht="162" customHeight="1" spans="1:36">
      <c r="A568" s="14"/>
      <c r="B568" s="15"/>
      <c r="C568" s="50" t="s">
        <v>3162</v>
      </c>
      <c r="D568" s="50" t="s">
        <v>3163</v>
      </c>
      <c r="E568" s="50" t="s">
        <v>92</v>
      </c>
      <c r="F568" s="50" t="s">
        <v>3164</v>
      </c>
      <c r="G568" s="50" t="s">
        <v>3165</v>
      </c>
      <c r="H568" s="50" t="s">
        <v>3150</v>
      </c>
      <c r="I568" s="50" t="s">
        <v>3166</v>
      </c>
      <c r="J568" s="50" t="s">
        <v>3163</v>
      </c>
      <c r="K568" s="50" t="s">
        <v>3081</v>
      </c>
      <c r="L568" s="50" t="s">
        <v>99</v>
      </c>
      <c r="M568" s="50"/>
      <c r="N568" s="50"/>
      <c r="O568" s="50" t="s">
        <v>3167</v>
      </c>
      <c r="P568" s="50" t="s">
        <v>1472</v>
      </c>
      <c r="Q568" s="50" t="s">
        <v>585</v>
      </c>
      <c r="R568" s="50" t="s">
        <v>1872</v>
      </c>
      <c r="S568" s="50" t="s">
        <v>3154</v>
      </c>
      <c r="T568" s="50" t="s">
        <v>3155</v>
      </c>
      <c r="U568" s="50">
        <v>13629162949</v>
      </c>
      <c r="V568" s="50" t="s">
        <v>106</v>
      </c>
      <c r="W568" s="50">
        <v>900</v>
      </c>
      <c r="X568" s="50"/>
      <c r="Y568" s="50"/>
      <c r="Z568" s="50"/>
      <c r="AA568" s="50"/>
      <c r="AB568" s="50">
        <v>4379</v>
      </c>
      <c r="AC568" s="50">
        <v>568</v>
      </c>
      <c r="AD568" s="50" t="s">
        <v>107</v>
      </c>
      <c r="AE568" s="50" t="s">
        <v>108</v>
      </c>
      <c r="AF568" s="50" t="s">
        <v>107</v>
      </c>
      <c r="AG568" s="50" t="s">
        <v>108</v>
      </c>
      <c r="AH568" s="50"/>
      <c r="AI568" s="50" t="s">
        <v>108</v>
      </c>
      <c r="AJ568" s="50"/>
    </row>
    <row r="569" s="2" customFormat="1" ht="191" customHeight="1" spans="1:36">
      <c r="A569" s="14"/>
      <c r="B569" s="15"/>
      <c r="C569" s="50" t="s">
        <v>3168</v>
      </c>
      <c r="D569" s="50" t="s">
        <v>3169</v>
      </c>
      <c r="E569" s="50" t="s">
        <v>92</v>
      </c>
      <c r="F569" s="50" t="s">
        <v>853</v>
      </c>
      <c r="G569" s="50" t="s">
        <v>3170</v>
      </c>
      <c r="H569" s="50" t="s">
        <v>3171</v>
      </c>
      <c r="I569" s="50" t="s">
        <v>3172</v>
      </c>
      <c r="J569" s="50" t="s">
        <v>3169</v>
      </c>
      <c r="K569" s="50" t="s">
        <v>3081</v>
      </c>
      <c r="L569" s="50" t="s">
        <v>99</v>
      </c>
      <c r="M569" s="50"/>
      <c r="N569" s="50"/>
      <c r="O569" s="50" t="s">
        <v>2986</v>
      </c>
      <c r="P569" s="50" t="s">
        <v>1472</v>
      </c>
      <c r="Q569" s="50" t="s">
        <v>585</v>
      </c>
      <c r="R569" s="50" t="s">
        <v>1872</v>
      </c>
      <c r="S569" s="50" t="s">
        <v>1364</v>
      </c>
      <c r="T569" s="50" t="s">
        <v>857</v>
      </c>
      <c r="U569" s="50">
        <v>15319321567</v>
      </c>
      <c r="V569" s="50" t="s">
        <v>106</v>
      </c>
      <c r="W569" s="50">
        <v>100</v>
      </c>
      <c r="X569" s="50"/>
      <c r="Y569" s="50"/>
      <c r="Z569" s="50"/>
      <c r="AA569" s="50"/>
      <c r="AB569" s="50">
        <v>551</v>
      </c>
      <c r="AC569" s="50">
        <v>327</v>
      </c>
      <c r="AD569" s="50" t="s">
        <v>107</v>
      </c>
      <c r="AE569" s="50" t="s">
        <v>108</v>
      </c>
      <c r="AF569" s="50" t="s">
        <v>107</v>
      </c>
      <c r="AG569" s="50" t="s">
        <v>108</v>
      </c>
      <c r="AH569" s="50"/>
      <c r="AI569" s="50" t="s">
        <v>108</v>
      </c>
      <c r="AJ569" s="50"/>
    </row>
    <row r="570" s="2" customFormat="1" ht="185" customHeight="1" spans="1:36">
      <c r="A570" s="14"/>
      <c r="B570" s="15"/>
      <c r="C570" s="50" t="s">
        <v>3173</v>
      </c>
      <c r="D570" s="50" t="s">
        <v>3174</v>
      </c>
      <c r="E570" s="50" t="s">
        <v>92</v>
      </c>
      <c r="F570" s="50" t="s">
        <v>861</v>
      </c>
      <c r="G570" s="50" t="s">
        <v>3175</v>
      </c>
      <c r="H570" s="50" t="s">
        <v>1190</v>
      </c>
      <c r="I570" s="50" t="s">
        <v>3176</v>
      </c>
      <c r="J570" s="50" t="s">
        <v>3174</v>
      </c>
      <c r="K570" s="50" t="s">
        <v>98</v>
      </c>
      <c r="L570" s="50" t="s">
        <v>99</v>
      </c>
      <c r="M570" s="50"/>
      <c r="N570" s="50"/>
      <c r="O570" s="50" t="s">
        <v>2647</v>
      </c>
      <c r="P570" s="50" t="s">
        <v>1472</v>
      </c>
      <c r="Q570" s="50" t="s">
        <v>585</v>
      </c>
      <c r="R570" s="50" t="s">
        <v>1872</v>
      </c>
      <c r="S570" s="50" t="s">
        <v>1364</v>
      </c>
      <c r="T570" s="50" t="s">
        <v>865</v>
      </c>
      <c r="U570" s="50">
        <v>18791602552</v>
      </c>
      <c r="V570" s="50" t="s">
        <v>106</v>
      </c>
      <c r="W570" s="50">
        <v>360</v>
      </c>
      <c r="X570" s="50"/>
      <c r="Y570" s="50"/>
      <c r="Z570" s="50"/>
      <c r="AA570" s="50"/>
      <c r="AB570" s="50">
        <v>219</v>
      </c>
      <c r="AC570" s="50">
        <v>54</v>
      </c>
      <c r="AD570" s="50" t="s">
        <v>107</v>
      </c>
      <c r="AE570" s="50" t="s">
        <v>108</v>
      </c>
      <c r="AF570" s="50" t="s">
        <v>107</v>
      </c>
      <c r="AG570" s="50" t="s">
        <v>108</v>
      </c>
      <c r="AH570" s="50"/>
      <c r="AI570" s="50" t="s">
        <v>108</v>
      </c>
      <c r="AJ570" s="50"/>
    </row>
    <row r="571" s="2" customFormat="1" ht="183" customHeight="1" spans="1:36">
      <c r="A571" s="14"/>
      <c r="B571" s="15"/>
      <c r="C571" s="50" t="s">
        <v>3177</v>
      </c>
      <c r="D571" s="50" t="s">
        <v>3178</v>
      </c>
      <c r="E571" s="50" t="s">
        <v>92</v>
      </c>
      <c r="F571" s="50" t="s">
        <v>749</v>
      </c>
      <c r="G571" s="50" t="s">
        <v>3179</v>
      </c>
      <c r="H571" s="50" t="s">
        <v>1190</v>
      </c>
      <c r="I571" s="50" t="s">
        <v>3180</v>
      </c>
      <c r="J571" s="50" t="s">
        <v>3181</v>
      </c>
      <c r="K571" s="50" t="s">
        <v>98</v>
      </c>
      <c r="L571" s="50" t="s">
        <v>99</v>
      </c>
      <c r="M571" s="50"/>
      <c r="N571" s="50"/>
      <c r="O571" s="50" t="s">
        <v>476</v>
      </c>
      <c r="P571" s="50" t="s">
        <v>1472</v>
      </c>
      <c r="Q571" s="50" t="s">
        <v>585</v>
      </c>
      <c r="R571" s="50" t="s">
        <v>1872</v>
      </c>
      <c r="S571" s="50" t="s">
        <v>1374</v>
      </c>
      <c r="T571" s="50" t="s">
        <v>1375</v>
      </c>
      <c r="U571" s="50">
        <v>4915327</v>
      </c>
      <c r="V571" s="50" t="s">
        <v>106</v>
      </c>
      <c r="W571" s="50">
        <v>80</v>
      </c>
      <c r="X571" s="50"/>
      <c r="Y571" s="50"/>
      <c r="Z571" s="50"/>
      <c r="AA571" s="50"/>
      <c r="AB571" s="50">
        <v>85</v>
      </c>
      <c r="AC571" s="50">
        <v>14</v>
      </c>
      <c r="AD571" s="50" t="s">
        <v>107</v>
      </c>
      <c r="AE571" s="50" t="s">
        <v>108</v>
      </c>
      <c r="AF571" s="50" t="s">
        <v>107</v>
      </c>
      <c r="AG571" s="50" t="s">
        <v>108</v>
      </c>
      <c r="AH571" s="50"/>
      <c r="AI571" s="50" t="s">
        <v>108</v>
      </c>
      <c r="AJ571" s="50"/>
    </row>
    <row r="572" s="2" customFormat="1" ht="214" customHeight="1" spans="1:36">
      <c r="A572" s="14"/>
      <c r="B572" s="15"/>
      <c r="C572" s="50" t="s">
        <v>3182</v>
      </c>
      <c r="D572" s="50" t="s">
        <v>3183</v>
      </c>
      <c r="E572" s="50" t="s">
        <v>92</v>
      </c>
      <c r="F572" s="50" t="s">
        <v>600</v>
      </c>
      <c r="G572" s="50" t="s">
        <v>3184</v>
      </c>
      <c r="H572" s="50" t="s">
        <v>3185</v>
      </c>
      <c r="I572" s="50" t="s">
        <v>3184</v>
      </c>
      <c r="J572" s="50" t="s">
        <v>3184</v>
      </c>
      <c r="K572" s="50" t="s">
        <v>98</v>
      </c>
      <c r="L572" s="50" t="s">
        <v>99</v>
      </c>
      <c r="M572" s="50"/>
      <c r="N572" s="50" t="s">
        <v>1574</v>
      </c>
      <c r="O572" s="50" t="s">
        <v>3186</v>
      </c>
      <c r="P572" s="50"/>
      <c r="Q572" s="50" t="s">
        <v>585</v>
      </c>
      <c r="R572" s="50" t="s">
        <v>586</v>
      </c>
      <c r="S572" s="50" t="s">
        <v>586</v>
      </c>
      <c r="T572" s="50" t="s">
        <v>3187</v>
      </c>
      <c r="U572" s="50">
        <v>13468681513</v>
      </c>
      <c r="V572" s="50" t="s">
        <v>106</v>
      </c>
      <c r="W572" s="50">
        <v>1600</v>
      </c>
      <c r="X572" s="50"/>
      <c r="Y572" s="50"/>
      <c r="Z572" s="50"/>
      <c r="AA572" s="50"/>
      <c r="AB572" s="50">
        <v>29807</v>
      </c>
      <c r="AC572" s="50">
        <v>29807</v>
      </c>
      <c r="AD572" s="50" t="s">
        <v>108</v>
      </c>
      <c r="AE572" s="50" t="s">
        <v>107</v>
      </c>
      <c r="AF572" s="50" t="s">
        <v>107</v>
      </c>
      <c r="AG572" s="50" t="s">
        <v>108</v>
      </c>
      <c r="AH572" s="50"/>
      <c r="AI572" s="50" t="s">
        <v>108</v>
      </c>
      <c r="AJ572" s="50"/>
    </row>
    <row r="573" s="2" customFormat="1" ht="267" customHeight="1" spans="1:36">
      <c r="A573" s="14"/>
      <c r="B573" s="15"/>
      <c r="C573" s="50" t="s">
        <v>3188</v>
      </c>
      <c r="D573" s="50" t="s">
        <v>3189</v>
      </c>
      <c r="E573" s="50" t="s">
        <v>92</v>
      </c>
      <c r="F573" s="50" t="s">
        <v>600</v>
      </c>
      <c r="G573" s="50" t="s">
        <v>3190</v>
      </c>
      <c r="H573" s="50" t="s">
        <v>3191</v>
      </c>
      <c r="I573" s="50" t="s">
        <v>3190</v>
      </c>
      <c r="J573" s="50" t="s">
        <v>3190</v>
      </c>
      <c r="K573" s="50" t="s">
        <v>98</v>
      </c>
      <c r="L573" s="50" t="s">
        <v>99</v>
      </c>
      <c r="M573" s="50"/>
      <c r="N573" s="50" t="s">
        <v>315</v>
      </c>
      <c r="O573" s="50" t="s">
        <v>3192</v>
      </c>
      <c r="P573" s="50"/>
      <c r="Q573" s="50" t="s">
        <v>585</v>
      </c>
      <c r="R573" s="50" t="s">
        <v>586</v>
      </c>
      <c r="S573" s="50" t="s">
        <v>586</v>
      </c>
      <c r="T573" s="50" t="s">
        <v>3187</v>
      </c>
      <c r="U573" s="50">
        <v>13468681513</v>
      </c>
      <c r="V573" s="50" t="s">
        <v>106</v>
      </c>
      <c r="W573" s="50">
        <v>200</v>
      </c>
      <c r="X573" s="50"/>
      <c r="Y573" s="50"/>
      <c r="Z573" s="50"/>
      <c r="AA573" s="50"/>
      <c r="AB573" s="50">
        <v>5000</v>
      </c>
      <c r="AC573" s="50">
        <v>5000</v>
      </c>
      <c r="AD573" s="50" t="s">
        <v>108</v>
      </c>
      <c r="AE573" s="50" t="s">
        <v>108</v>
      </c>
      <c r="AF573" s="50" t="s">
        <v>107</v>
      </c>
      <c r="AG573" s="50" t="s">
        <v>108</v>
      </c>
      <c r="AH573" s="50"/>
      <c r="AI573" s="50" t="s">
        <v>108</v>
      </c>
      <c r="AJ573" s="50"/>
    </row>
    <row r="574" s="2" customFormat="1" ht="130" customHeight="1" spans="1:36">
      <c r="A574" s="14"/>
      <c r="B574" s="15"/>
      <c r="C574" s="50" t="s">
        <v>3193</v>
      </c>
      <c r="D574" s="50" t="s">
        <v>3194</v>
      </c>
      <c r="E574" s="50" t="s">
        <v>92</v>
      </c>
      <c r="F574" s="50" t="s">
        <v>600</v>
      </c>
      <c r="G574" s="50" t="s">
        <v>3195</v>
      </c>
      <c r="H574" s="50" t="s">
        <v>3196</v>
      </c>
      <c r="I574" s="50" t="s">
        <v>3197</v>
      </c>
      <c r="J574" s="50"/>
      <c r="K574" s="50" t="s">
        <v>98</v>
      </c>
      <c r="L574" s="50" t="s">
        <v>99</v>
      </c>
      <c r="M574" s="50"/>
      <c r="N574" s="50"/>
      <c r="O574" s="50" t="s">
        <v>3198</v>
      </c>
      <c r="P574" s="50"/>
      <c r="Q574" s="50" t="s">
        <v>585</v>
      </c>
      <c r="R574" s="50" t="s">
        <v>3199</v>
      </c>
      <c r="S574" s="50" t="s">
        <v>3199</v>
      </c>
      <c r="T574" s="50" t="s">
        <v>3200</v>
      </c>
      <c r="U574" s="50">
        <v>13882609878</v>
      </c>
      <c r="V574" s="50" t="s">
        <v>106</v>
      </c>
      <c r="W574" s="50">
        <v>50</v>
      </c>
      <c r="X574" s="50"/>
      <c r="Y574" s="50"/>
      <c r="Z574" s="50"/>
      <c r="AA574" s="50"/>
      <c r="AB574" s="50">
        <v>68</v>
      </c>
      <c r="AC574" s="50">
        <v>30</v>
      </c>
      <c r="AD574" s="50" t="s">
        <v>108</v>
      </c>
      <c r="AE574" s="50" t="s">
        <v>108</v>
      </c>
      <c r="AF574" s="50" t="s">
        <v>108</v>
      </c>
      <c r="AG574" s="50" t="s">
        <v>108</v>
      </c>
      <c r="AH574" s="50"/>
      <c r="AI574" s="50" t="s">
        <v>108</v>
      </c>
      <c r="AJ574" s="50"/>
    </row>
    <row r="575" s="2" customFormat="1" ht="192" customHeight="1" spans="1:36">
      <c r="A575" s="14"/>
      <c r="B575" s="15"/>
      <c r="C575" s="50" t="s">
        <v>3201</v>
      </c>
      <c r="D575" s="50" t="s">
        <v>3202</v>
      </c>
      <c r="E575" s="50" t="s">
        <v>92</v>
      </c>
      <c r="F575" s="50" t="s">
        <v>600</v>
      </c>
      <c r="G575" s="50" t="s">
        <v>3203</v>
      </c>
      <c r="H575" s="50" t="s">
        <v>3196</v>
      </c>
      <c r="I575" s="50" t="s">
        <v>3204</v>
      </c>
      <c r="J575" s="50"/>
      <c r="K575" s="50" t="s">
        <v>98</v>
      </c>
      <c r="L575" s="50" t="s">
        <v>99</v>
      </c>
      <c r="M575" s="50"/>
      <c r="N575" s="50"/>
      <c r="O575" s="50" t="s">
        <v>3205</v>
      </c>
      <c r="P575" s="50"/>
      <c r="Q575" s="50" t="s">
        <v>585</v>
      </c>
      <c r="R575" s="50" t="s">
        <v>3199</v>
      </c>
      <c r="S575" s="50" t="s">
        <v>3206</v>
      </c>
      <c r="T575" s="50" t="s">
        <v>3207</v>
      </c>
      <c r="U575" s="50">
        <v>18191155691</v>
      </c>
      <c r="V575" s="50" t="s">
        <v>106</v>
      </c>
      <c r="W575" s="50">
        <v>150</v>
      </c>
      <c r="X575" s="50"/>
      <c r="Y575" s="50"/>
      <c r="Z575" s="50"/>
      <c r="AA575" s="50"/>
      <c r="AB575" s="50">
        <v>98</v>
      </c>
      <c r="AC575" s="50">
        <v>50</v>
      </c>
      <c r="AD575" s="50" t="s">
        <v>108</v>
      </c>
      <c r="AE575" s="50" t="s">
        <v>108</v>
      </c>
      <c r="AF575" s="50" t="s">
        <v>108</v>
      </c>
      <c r="AG575" s="50" t="s">
        <v>108</v>
      </c>
      <c r="AH575" s="50"/>
      <c r="AI575" s="50" t="s">
        <v>108</v>
      </c>
      <c r="AJ575" s="50"/>
    </row>
  </sheetData>
  <protectedRanges>
    <protectedRange sqref="H277" name="区域1_1"/>
    <protectedRange sqref="H282" name="区域1"/>
    <protectedRange sqref="Q556 Q557 Q558" name="区域1_8"/>
    <protectedRange sqref="C514" name="区域1_1_1"/>
    <protectedRange sqref="D514 I514:J514" name="区域1_1_3"/>
    <protectedRange sqref="V514" name="区域1_1_6"/>
    <protectedRange sqref="M514" name="区域1_1_4"/>
  </protectedRanges>
  <autoFilter ref="A1:AJ575">
    <extLst/>
  </autoFilter>
  <mergeCells count="36">
    <mergeCell ref="A1:AJ1"/>
    <mergeCell ref="A2:AJ2"/>
    <mergeCell ref="I3:Q3"/>
    <mergeCell ref="W3:AA3"/>
    <mergeCell ref="AB3:AC3"/>
    <mergeCell ref="AG3:AH3"/>
    <mergeCell ref="AI3:AJ3"/>
    <mergeCell ref="J4:M4"/>
    <mergeCell ref="N4:P4"/>
    <mergeCell ref="X4:Z4"/>
    <mergeCell ref="A3:A5"/>
    <mergeCell ref="B3:B5"/>
    <mergeCell ref="C3:C5"/>
    <mergeCell ref="D3:D5"/>
    <mergeCell ref="E3:E5"/>
    <mergeCell ref="F3:F5"/>
    <mergeCell ref="G3:G5"/>
    <mergeCell ref="H3:H5"/>
    <mergeCell ref="I4:I5"/>
    <mergeCell ref="Q4:Q5"/>
    <mergeCell ref="R3:R5"/>
    <mergeCell ref="S3:S5"/>
    <mergeCell ref="T3:T5"/>
    <mergeCell ref="U3:U5"/>
    <mergeCell ref="V3:V5"/>
    <mergeCell ref="W4:W5"/>
    <mergeCell ref="AA4:AA5"/>
    <mergeCell ref="AB4:AB5"/>
    <mergeCell ref="AC4:AC5"/>
    <mergeCell ref="AD3:AD5"/>
    <mergeCell ref="AE3:AE5"/>
    <mergeCell ref="AF3:AF5"/>
    <mergeCell ref="AG4:AG5"/>
    <mergeCell ref="AH4:AH5"/>
    <mergeCell ref="AI4:AI5"/>
    <mergeCell ref="AJ4:AJ5"/>
  </mergeCells>
  <dataValidations count="5">
    <dataValidation type="list" allowBlank="1" showInputMessage="1" showErrorMessage="1" sqref="D19 E19 E209">
      <formula1>项目类型</formula1>
    </dataValidation>
    <dataValidation type="list" allowBlank="1" showInputMessage="1" showErrorMessage="1" sqref="E104">
      <formula1>INDIRECT(#REF!)</formula1>
    </dataValidation>
    <dataValidation type="list" allowBlank="1" showInputMessage="1" showErrorMessage="1" sqref="D144 I437">
      <formula1>INDIRECT(C144)</formula1>
    </dataValidation>
    <dataValidation type="whole" operator="greaterThan" allowBlank="1" showInputMessage="1" showErrorMessage="1" sqref="M514">
      <formula1>0</formula1>
    </dataValidation>
    <dataValidation allowBlank="1" showInputMessage="1" showErrorMessage="1" sqref="C572 D573 G573 I573 J573"/>
  </dataValidations>
  <pageMargins left="0.511805555555556" right="0.236111111111111" top="0.751388888888889" bottom="0.751388888888889" header="0.298611111111111" footer="0.298611111111111"/>
  <pageSetup paperSize="8" scale="69"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rangeList sheetStid="1" master="">
    <arrUserId title="区域1_1" rangeCreator="" othersAccessPermission="edit"/>
    <arrUserId title="区域1" rangeCreator="" othersAccessPermission="edit"/>
    <arrUserId title="区域1_8" rangeCreator="" othersAccessPermission="edit"/>
    <arrUserId title="区域1_1_1" rangeCreator="" othersAccessPermission="edit"/>
    <arrUserId title="区域1_1_3" rangeCreator="" othersAccessPermission="edit"/>
    <arrUserId title="区域1_1_6" rangeCreator="" othersAccessPermission="edit"/>
    <arrUserId title="区域1_1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2</vt:i4>
      </vt:variant>
    </vt:vector>
  </HeadingPairs>
  <TitlesOfParts>
    <vt:vector size="2" baseType="lpstr">
      <vt:lpstr>略阳县2024年巩固拓展脱贫攻坚成果和乡村振兴项目库汇总表</vt:lpstr>
      <vt:lpstr>略阳县2024年巩固拓展脱贫攻坚成果和乡村振兴项目库明细表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Naner</cp:lastModifiedBy>
  <dcterms:created xsi:type="dcterms:W3CDTF">2023-08-11T17:00:00Z</dcterms:created>
  <dcterms:modified xsi:type="dcterms:W3CDTF">2023-12-11T08:19:02Z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2023-08-15T01:33:58Z</vt:filetime>
  </property>
  <property fmtid="{D5CDD505-2E9C-101B-9397-08002B2CF9AE}" pid="4" name="ICV">
    <vt:lpwstr>34D40F677FDA488ABE39DA4B3D342F0F_13</vt:lpwstr>
  </property>
  <property fmtid="{D5CDD505-2E9C-101B-9397-08002B2CF9AE}" pid="5" name="KSOProductBuildVer">
    <vt:lpwstr>2052-12.1.0.15990</vt:lpwstr>
  </property>
</Properties>
</file>