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92" tabRatio="663" activeTab="7"/>
  </bookViews>
  <sheets>
    <sheet name="汇总" sheetId="8" r:id="rId1"/>
    <sheet name="毛垭子" sheetId="10" r:id="rId2"/>
    <sheet name="安华庄村" sheetId="1" r:id="rId3"/>
    <sheet name="前后沟村" sheetId="7" r:id="rId4"/>
    <sheet name="观音寺村" sheetId="9" r:id="rId5"/>
    <sheet name="包家沟村" sheetId="2" r:id="rId6"/>
    <sheet name="孟家河村" sheetId="6" r:id="rId7"/>
    <sheet name="炉子坝村" sheetId="4" r:id="rId8"/>
  </sheets>
  <definedNames>
    <definedName name="_xlnm._FilterDatabase" localSheetId="2" hidden="1">安华庄村!$A$3:$M$13</definedName>
    <definedName name="_xlnm._FilterDatabase" localSheetId="5" hidden="1">包家沟村!$A$3:$N$17</definedName>
  </definedNames>
  <calcPr calcId="144525"/>
</workbook>
</file>

<file path=xl/sharedStrings.xml><?xml version="1.0" encoding="utf-8"?>
<sst xmlns="http://schemas.openxmlformats.org/spreadsheetml/2006/main" count="359" uniqueCount="114">
  <si>
    <t>2022年观音寺镇第四季度（超过5万）贴息情况汇总明细</t>
  </si>
  <si>
    <t>单位：元</t>
  </si>
  <si>
    <t>序
号</t>
  </si>
  <si>
    <t>村名</t>
  </si>
  <si>
    <t>农村信用合作社（第四季度）</t>
  </si>
  <si>
    <t>中国农业银行股份有限公司略阳县支行
（第四季度）</t>
  </si>
  <si>
    <t>合计</t>
  </si>
  <si>
    <t>备注</t>
  </si>
  <si>
    <t>贴息</t>
  </si>
  <si>
    <t>保险</t>
  </si>
  <si>
    <t>户数</t>
  </si>
  <si>
    <t>金额</t>
  </si>
  <si>
    <t>毛垭子村</t>
  </si>
  <si>
    <t>安华庄村</t>
  </si>
  <si>
    <t>前后沟村</t>
  </si>
  <si>
    <t>观音寺村</t>
  </si>
  <si>
    <t>包家沟村</t>
  </si>
  <si>
    <t>孟家河村</t>
  </si>
  <si>
    <t>炉子坝村</t>
  </si>
  <si>
    <t>略阳县脱贫人口超过5万以上小额信贷贴息花名册（2022年第四季度）</t>
  </si>
  <si>
    <t>序号</t>
  </si>
  <si>
    <t>借款人</t>
  </si>
  <si>
    <t>镇办</t>
  </si>
  <si>
    <t>村</t>
  </si>
  <si>
    <t>贷款部门</t>
  </si>
  <si>
    <t>贷款日期</t>
  </si>
  <si>
    <t>到期日期</t>
  </si>
  <si>
    <t>贷款金额（元）</t>
  </si>
  <si>
    <t>贷款余额（元）</t>
  </si>
  <si>
    <t>贷款利率</t>
  </si>
  <si>
    <t>贴息周期            （  月  日-  月  日）</t>
  </si>
  <si>
    <t>贴息金额（元）</t>
  </si>
  <si>
    <t>陈智军</t>
  </si>
  <si>
    <t>观音寺镇</t>
  </si>
  <si>
    <t>仙台坝信用社</t>
  </si>
  <si>
    <t>2022-11-01</t>
  </si>
  <si>
    <t>2025-10-31</t>
  </si>
  <si>
    <t>2022.11.01-2022.12.21</t>
  </si>
  <si>
    <t>贷款利率（%）</t>
  </si>
  <si>
    <t xml:space="preserve">贴息周期           </t>
  </si>
  <si>
    <t>唐国林</t>
  </si>
  <si>
    <t>2022-10-26</t>
  </si>
  <si>
    <t>2022-10-29</t>
  </si>
  <si>
    <t>2022.10.26-2022.10.29</t>
  </si>
  <si>
    <t>邓君华</t>
  </si>
  <si>
    <t>李雪兵</t>
  </si>
  <si>
    <t>2022-06-10</t>
  </si>
  <si>
    <t>2022-10-30</t>
  </si>
  <si>
    <t>2022.09.22-2022.10.30</t>
  </si>
  <si>
    <t>雷亚林</t>
  </si>
  <si>
    <t>2021-12-25</t>
  </si>
  <si>
    <t>2022-10-31</t>
  </si>
  <si>
    <t>2022.09.22-2022.10.31</t>
  </si>
  <si>
    <t>杨辉</t>
  </si>
  <si>
    <t>2025-10-25</t>
  </si>
  <si>
    <t>2022.10.26-2022.12.21</t>
  </si>
  <si>
    <t>2022.10.29-2022.12.21</t>
  </si>
  <si>
    <t>2025-06-09</t>
  </si>
  <si>
    <t>2022.10.30-2022.12.21</t>
  </si>
  <si>
    <t>2024-12-24</t>
  </si>
  <si>
    <t>2022.10.31-2022.12.21</t>
  </si>
  <si>
    <t>王开友</t>
  </si>
  <si>
    <t>2021-09-03</t>
  </si>
  <si>
    <t>2024-09-02</t>
  </si>
  <si>
    <t>48000.00</t>
  </si>
  <si>
    <t>2022.09.22-2022.12.21</t>
  </si>
  <si>
    <t>符红波</t>
  </si>
  <si>
    <t>2022-07-15</t>
  </si>
  <si>
    <t>50000.00</t>
  </si>
  <si>
    <t>0.00</t>
  </si>
  <si>
    <t>2022.09.22-2022.10.29</t>
  </si>
  <si>
    <t>2025-07-14</t>
  </si>
  <si>
    <t>杨正伟</t>
  </si>
  <si>
    <t>2022-06-02</t>
  </si>
  <si>
    <t>2022-10-19</t>
  </si>
  <si>
    <t>2022.09.22-2022.10.19</t>
  </si>
  <si>
    <t>尤明贵</t>
  </si>
  <si>
    <t>2021-09-16</t>
  </si>
  <si>
    <t>2022-10-20</t>
  </si>
  <si>
    <t>2022.09.22-2022.10.20</t>
  </si>
  <si>
    <t>柳胜庆</t>
  </si>
  <si>
    <t>2022-01-06</t>
  </si>
  <si>
    <t>2022-10-21</t>
  </si>
  <si>
    <t>2022.09.22-2022.10.21</t>
  </si>
  <si>
    <t>冯海军</t>
  </si>
  <si>
    <t>2021-11-30</t>
  </si>
  <si>
    <t>2022-10-25</t>
  </si>
  <si>
    <t>2022.09.22-2022.10.25</t>
  </si>
  <si>
    <t>闫志华</t>
  </si>
  <si>
    <t>海棠沟村</t>
  </si>
  <si>
    <t>2022-10-27</t>
  </si>
  <si>
    <t>2022.10.27-2022.10.29</t>
  </si>
  <si>
    <t>2022.10.19-2022.10.31</t>
  </si>
  <si>
    <t>2024-09-15</t>
  </si>
  <si>
    <t>2022.10.20-2022.12.21</t>
  </si>
  <si>
    <t>2025-01-05</t>
  </si>
  <si>
    <t>2022.10.21-2022.12.21</t>
  </si>
  <si>
    <t>2024-11-29</t>
  </si>
  <si>
    <t>2022.10.25-2022.12.21</t>
  </si>
  <si>
    <t>唐秀琴</t>
  </si>
  <si>
    <t>2025-10-24</t>
  </si>
  <si>
    <t>2025-10-26</t>
  </si>
  <si>
    <t>2025-06-01</t>
  </si>
  <si>
    <t>尤元宏</t>
  </si>
  <si>
    <t>肖国华</t>
  </si>
  <si>
    <t>2022-05-07</t>
  </si>
  <si>
    <t>2025-05-06</t>
  </si>
  <si>
    <t>100000</t>
  </si>
  <si>
    <t>金年云</t>
  </si>
  <si>
    <t>2022-08-03</t>
  </si>
  <si>
    <t>唐明</t>
  </si>
  <si>
    <t>2021-07-29</t>
  </si>
  <si>
    <t>2024-07-28</t>
  </si>
  <si>
    <t>2025-08-02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</si>
</sst>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I19" sqref="I19"/>
    </sheetView>
  </sheetViews>
  <sheetFormatPr defaultColWidth="9" defaultRowHeight="24" customHeight="1"/>
  <cols>
    <col min="1" max="1" width="9" style="31"/>
    <col min="2" max="2" width="10.3703703703704" style="31" customWidth="1"/>
    <col min="3" max="3" width="9" style="31"/>
    <col min="4" max="4" width="9.5462962962963" style="31"/>
    <col min="5" max="5" width="6.21296296296296" style="31" customWidth="1"/>
    <col min="6" max="6" width="6.44444444444444" style="31" customWidth="1"/>
    <col min="7" max="7" width="9" style="31"/>
    <col min="8" max="8" width="9.37962962962963" style="31"/>
    <col min="9" max="11" width="9" style="31"/>
    <col min="12" max="12" width="9.5462962962963" style="31"/>
    <col min="13" max="13" width="7.11111111111111" style="31" customWidth="1"/>
    <col min="14" max="14" width="9.5462962962963" style="31"/>
    <col min="15" max="16" width="9" style="31"/>
    <col min="17" max="17" width="12.8796296296296" style="31" customWidth="1"/>
    <col min="18" max="16384" width="9" style="31"/>
  </cols>
  <sheetData>
    <row r="1" customHeight="1" spans="1:1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45"/>
    </row>
    <row r="2" customHeight="1" spans="1:14">
      <c r="A2" s="33"/>
      <c r="B2" s="33"/>
      <c r="C2" s="33"/>
      <c r="D2" s="33"/>
      <c r="E2" s="33"/>
      <c r="F2" s="33"/>
      <c r="G2" s="33"/>
      <c r="H2" s="33"/>
      <c r="I2" s="33"/>
      <c r="J2" s="33"/>
      <c r="K2" s="33" t="s">
        <v>1</v>
      </c>
      <c r="L2" s="33"/>
      <c r="M2" s="33"/>
      <c r="N2" s="45"/>
    </row>
    <row r="3" ht="30" customHeight="1" spans="1:14">
      <c r="A3" s="34" t="s">
        <v>2</v>
      </c>
      <c r="B3" s="35" t="s">
        <v>3</v>
      </c>
      <c r="C3" s="36" t="s">
        <v>4</v>
      </c>
      <c r="D3" s="36"/>
      <c r="E3" s="36"/>
      <c r="F3" s="36"/>
      <c r="G3" s="37" t="s">
        <v>5</v>
      </c>
      <c r="H3" s="36"/>
      <c r="I3" s="36"/>
      <c r="J3" s="36"/>
      <c r="K3" s="46" t="s">
        <v>6</v>
      </c>
      <c r="L3" s="47"/>
      <c r="M3" s="36" t="s">
        <v>7</v>
      </c>
      <c r="N3" s="45"/>
    </row>
    <row r="4" customHeight="1" spans="1:14">
      <c r="A4" s="38"/>
      <c r="B4" s="38"/>
      <c r="C4" s="36" t="s">
        <v>8</v>
      </c>
      <c r="D4" s="36"/>
      <c r="E4" s="36" t="s">
        <v>9</v>
      </c>
      <c r="F4" s="36"/>
      <c r="G4" s="36" t="s">
        <v>8</v>
      </c>
      <c r="H4" s="36"/>
      <c r="I4" s="36" t="s">
        <v>9</v>
      </c>
      <c r="J4" s="36"/>
      <c r="K4" s="48"/>
      <c r="L4" s="49"/>
      <c r="M4" s="36"/>
      <c r="N4" s="45"/>
    </row>
    <row r="5" customHeight="1" spans="1:14">
      <c r="A5" s="39"/>
      <c r="B5" s="39"/>
      <c r="C5" s="40" t="s">
        <v>10</v>
      </c>
      <c r="D5" s="40" t="s">
        <v>11</v>
      </c>
      <c r="E5" s="36" t="s">
        <v>10</v>
      </c>
      <c r="F5" s="36" t="s">
        <v>11</v>
      </c>
      <c r="G5" s="36" t="s">
        <v>10</v>
      </c>
      <c r="H5" s="36" t="s">
        <v>11</v>
      </c>
      <c r="I5" s="36" t="s">
        <v>10</v>
      </c>
      <c r="J5" s="36" t="s">
        <v>11</v>
      </c>
      <c r="K5" s="36" t="s">
        <v>10</v>
      </c>
      <c r="L5" s="36" t="s">
        <v>11</v>
      </c>
      <c r="M5" s="36"/>
      <c r="N5" s="45"/>
    </row>
    <row r="6" s="31" customFormat="1" customHeight="1" spans="1:14">
      <c r="A6" s="36">
        <v>1</v>
      </c>
      <c r="B6" s="36" t="s">
        <v>12</v>
      </c>
      <c r="C6" s="41">
        <v>1</v>
      </c>
      <c r="D6" s="36">
        <v>238.89</v>
      </c>
      <c r="E6" s="42"/>
      <c r="F6" s="43"/>
      <c r="G6" s="41">
        <v>0</v>
      </c>
      <c r="H6" s="41">
        <v>0</v>
      </c>
      <c r="I6" s="42"/>
      <c r="J6" s="42"/>
      <c r="K6" s="42">
        <f>SUM(C6,G6)</f>
        <v>1</v>
      </c>
      <c r="L6" s="42">
        <f t="shared" ref="L6:L13" si="0">SUM(D6,H6)</f>
        <v>238.89</v>
      </c>
      <c r="M6" s="36"/>
      <c r="N6" s="45"/>
    </row>
    <row r="7" s="31" customFormat="1" customHeight="1" spans="1:14">
      <c r="A7" s="36">
        <v>2</v>
      </c>
      <c r="B7" s="36" t="s">
        <v>13</v>
      </c>
      <c r="C7" s="36">
        <v>9</v>
      </c>
      <c r="D7" s="36">
        <v>1696.43</v>
      </c>
      <c r="E7" s="42"/>
      <c r="F7" s="42"/>
      <c r="G7" s="42">
        <v>0</v>
      </c>
      <c r="H7" s="42">
        <v>0</v>
      </c>
      <c r="I7" s="42"/>
      <c r="J7" s="42"/>
      <c r="K7" s="42">
        <f>SUM(C7,G7)</f>
        <v>9</v>
      </c>
      <c r="L7" s="42">
        <f t="shared" si="0"/>
        <v>1696.43</v>
      </c>
      <c r="M7" s="36"/>
      <c r="N7" s="45"/>
    </row>
    <row r="8" s="31" customFormat="1" customHeight="1" spans="1:14">
      <c r="A8" s="36">
        <v>3</v>
      </c>
      <c r="B8" s="36" t="s">
        <v>14</v>
      </c>
      <c r="C8" s="41">
        <v>1</v>
      </c>
      <c r="D8" s="41">
        <v>282.1</v>
      </c>
      <c r="E8" s="42"/>
      <c r="F8" s="42"/>
      <c r="G8" s="42">
        <v>0</v>
      </c>
      <c r="H8" s="42">
        <v>0</v>
      </c>
      <c r="I8" s="42"/>
      <c r="J8" s="42"/>
      <c r="K8" s="42">
        <f t="shared" ref="K8:K13" si="1">SUM(C8,G8)</f>
        <v>1</v>
      </c>
      <c r="L8" s="42">
        <f t="shared" si="0"/>
        <v>282.1</v>
      </c>
      <c r="M8" s="36"/>
      <c r="N8" s="45"/>
    </row>
    <row r="9" s="31" customFormat="1" customHeight="1" spans="1:14">
      <c r="A9" s="36">
        <v>4</v>
      </c>
      <c r="B9" s="36" t="s">
        <v>15</v>
      </c>
      <c r="C9" s="41">
        <v>2</v>
      </c>
      <c r="D9" s="41">
        <v>445</v>
      </c>
      <c r="E9" s="42"/>
      <c r="F9" s="42"/>
      <c r="G9" s="42">
        <v>0</v>
      </c>
      <c r="H9" s="42">
        <v>0</v>
      </c>
      <c r="I9" s="42"/>
      <c r="J9" s="42"/>
      <c r="K9" s="42">
        <f t="shared" si="1"/>
        <v>2</v>
      </c>
      <c r="L9" s="50">
        <f t="shared" si="0"/>
        <v>445</v>
      </c>
      <c r="M9" s="36"/>
      <c r="N9" s="45"/>
    </row>
    <row r="10" s="31" customFormat="1" customHeight="1" spans="1:14">
      <c r="A10" s="36">
        <v>5</v>
      </c>
      <c r="B10" s="36" t="s">
        <v>16</v>
      </c>
      <c r="C10" s="41">
        <v>13</v>
      </c>
      <c r="D10" s="41">
        <v>2562.12</v>
      </c>
      <c r="E10" s="42"/>
      <c r="F10" s="42"/>
      <c r="G10" s="42">
        <v>0</v>
      </c>
      <c r="H10" s="42">
        <v>0</v>
      </c>
      <c r="I10" s="42"/>
      <c r="J10" s="42"/>
      <c r="K10" s="42">
        <f t="shared" si="1"/>
        <v>13</v>
      </c>
      <c r="L10" s="42">
        <f t="shared" si="0"/>
        <v>2562.12</v>
      </c>
      <c r="M10" s="36"/>
      <c r="N10" s="45"/>
    </row>
    <row r="11" customHeight="1" spans="1:14">
      <c r="A11" s="36">
        <v>6</v>
      </c>
      <c r="B11" s="36" t="s">
        <v>17</v>
      </c>
      <c r="C11" s="41">
        <v>2</v>
      </c>
      <c r="D11" s="41">
        <v>460</v>
      </c>
      <c r="E11" s="42"/>
      <c r="F11" s="42"/>
      <c r="G11" s="42">
        <v>0</v>
      </c>
      <c r="H11" s="42">
        <v>0</v>
      </c>
      <c r="I11" s="42"/>
      <c r="J11" s="42"/>
      <c r="K11" s="42">
        <f t="shared" si="1"/>
        <v>2</v>
      </c>
      <c r="L11" s="42">
        <f t="shared" si="0"/>
        <v>460</v>
      </c>
      <c r="M11" s="36"/>
      <c r="N11" s="45"/>
    </row>
    <row r="12" customHeight="1" spans="1:14">
      <c r="A12" s="36">
        <v>7</v>
      </c>
      <c r="B12" s="36" t="s">
        <v>18</v>
      </c>
      <c r="C12" s="41">
        <v>3</v>
      </c>
      <c r="D12" s="41">
        <v>766.67</v>
      </c>
      <c r="E12" s="42"/>
      <c r="F12" s="42"/>
      <c r="G12" s="42">
        <v>0</v>
      </c>
      <c r="H12" s="42">
        <v>0</v>
      </c>
      <c r="I12" s="42"/>
      <c r="J12" s="42"/>
      <c r="K12" s="42">
        <f t="shared" si="1"/>
        <v>3</v>
      </c>
      <c r="L12" s="42">
        <f t="shared" si="0"/>
        <v>766.67</v>
      </c>
      <c r="M12" s="36"/>
      <c r="N12" s="45"/>
    </row>
    <row r="13" customHeight="1" spans="1:14">
      <c r="A13" s="36" t="s">
        <v>6</v>
      </c>
      <c r="B13" s="36"/>
      <c r="C13" s="41">
        <f>SUM(C6:C12)</f>
        <v>31</v>
      </c>
      <c r="D13" s="41">
        <f>SUM(D6:D12)</f>
        <v>6451.21</v>
      </c>
      <c r="E13" s="41"/>
      <c r="F13" s="41"/>
      <c r="G13" s="41">
        <f>SUM(G6:G12)</f>
        <v>0</v>
      </c>
      <c r="H13" s="41">
        <f>SUM(H6:H12)</f>
        <v>0</v>
      </c>
      <c r="I13" s="41"/>
      <c r="J13" s="41"/>
      <c r="K13" s="42">
        <f>SUM(K6:K12)</f>
        <v>31</v>
      </c>
      <c r="L13" s="41">
        <f t="shared" si="0"/>
        <v>6451.21</v>
      </c>
      <c r="M13" s="36"/>
      <c r="N13" s="45"/>
    </row>
    <row r="14" customHeight="1" spans="1:14">
      <c r="A14" s="33"/>
      <c r="B14" s="33"/>
      <c r="C14" s="44"/>
      <c r="D14" s="44"/>
      <c r="E14" s="44"/>
      <c r="F14" s="44"/>
      <c r="G14" s="44"/>
      <c r="H14" s="44"/>
      <c r="I14" s="44"/>
      <c r="J14" s="44"/>
      <c r="K14" s="51"/>
      <c r="L14" s="44"/>
      <c r="M14" s="33"/>
      <c r="N14" s="45"/>
    </row>
    <row r="15" customHeight="1" spans="1:14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7" customHeight="1" spans="17:17">
      <c r="Q17" s="52"/>
    </row>
    <row r="18" customHeight="1" spans="17:17">
      <c r="Q18" s="41"/>
    </row>
  </sheetData>
  <mergeCells count="13">
    <mergeCell ref="A1:M1"/>
    <mergeCell ref="K2:M2"/>
    <mergeCell ref="C3:F3"/>
    <mergeCell ref="G3:J3"/>
    <mergeCell ref="C4:D4"/>
    <mergeCell ref="E4:F4"/>
    <mergeCell ref="G4:H4"/>
    <mergeCell ref="I4:J4"/>
    <mergeCell ref="A13:B13"/>
    <mergeCell ref="A3:A5"/>
    <mergeCell ref="B3:B5"/>
    <mergeCell ref="M3:M5"/>
    <mergeCell ref="K3:L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F1" sqref="F$1:F$1048576"/>
    </sheetView>
  </sheetViews>
  <sheetFormatPr defaultColWidth="9" defaultRowHeight="14.4" outlineLevelRow="5"/>
  <cols>
    <col min="5" max="5" width="12.3796296296296" customWidth="1"/>
    <col min="11" max="11" width="14.75" style="1" customWidth="1"/>
  </cols>
  <sheetData>
    <row r="1" ht="20.4" spans="1:13">
      <c r="A1" s="2"/>
      <c r="B1" s="3"/>
      <c r="C1" s="3"/>
      <c r="D1" s="3"/>
      <c r="E1" s="3"/>
      <c r="F1" s="3"/>
      <c r="G1" s="3"/>
      <c r="H1" s="3"/>
      <c r="I1" s="3"/>
      <c r="J1" s="3"/>
      <c r="K1" s="15"/>
      <c r="L1" s="16"/>
      <c r="M1" s="3"/>
    </row>
    <row r="2" ht="26.4" spans="1:13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17"/>
      <c r="L2" s="18"/>
      <c r="M2" s="4"/>
    </row>
    <row r="3" spans="1:13">
      <c r="A3" s="5"/>
      <c r="B3" s="5"/>
      <c r="C3" s="5"/>
      <c r="D3" s="5"/>
      <c r="E3" s="5"/>
      <c r="F3" s="5"/>
      <c r="G3" s="6"/>
      <c r="H3" s="6"/>
      <c r="I3" s="6"/>
      <c r="J3" s="6"/>
      <c r="K3" s="19"/>
      <c r="L3" s="20"/>
      <c r="M3" s="6"/>
    </row>
    <row r="4" ht="32.4" spans="1:13">
      <c r="A4" s="7" t="s">
        <v>20</v>
      </c>
      <c r="B4" s="7" t="s">
        <v>21</v>
      </c>
      <c r="C4" s="7" t="s">
        <v>22</v>
      </c>
      <c r="D4" s="7" t="s">
        <v>23</v>
      </c>
      <c r="E4" s="8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14" t="s">
        <v>31</v>
      </c>
      <c r="M4" s="7" t="s">
        <v>7</v>
      </c>
    </row>
    <row r="5" ht="21.6" spans="1:13">
      <c r="A5" s="30">
        <v>1</v>
      </c>
      <c r="B5" s="9" t="s">
        <v>32</v>
      </c>
      <c r="C5" s="7" t="s">
        <v>33</v>
      </c>
      <c r="D5" s="10" t="s">
        <v>12</v>
      </c>
      <c r="E5" s="10" t="s">
        <v>34</v>
      </c>
      <c r="F5" s="9" t="s">
        <v>35</v>
      </c>
      <c r="G5" s="9" t="s">
        <v>36</v>
      </c>
      <c r="H5" s="11">
        <v>40000</v>
      </c>
      <c r="I5" s="11">
        <v>40000</v>
      </c>
      <c r="J5" s="11">
        <v>3.583333</v>
      </c>
      <c r="K5" s="21" t="s">
        <v>37</v>
      </c>
      <c r="L5" s="14">
        <v>238.89</v>
      </c>
      <c r="M5" s="23"/>
    </row>
    <row r="6" ht="23" customHeight="1" spans="1:13">
      <c r="A6" s="7" t="s">
        <v>6</v>
      </c>
      <c r="B6" s="9"/>
      <c r="C6" s="7"/>
      <c r="D6" s="10"/>
      <c r="E6" s="12"/>
      <c r="F6" s="13"/>
      <c r="G6" s="13"/>
      <c r="H6" s="14">
        <f t="shared" ref="H6:L6" si="0">SUM(H3:H5)</f>
        <v>40000</v>
      </c>
      <c r="I6" s="14">
        <f t="shared" si="0"/>
        <v>40000</v>
      </c>
      <c r="J6" s="13"/>
      <c r="K6" s="7"/>
      <c r="L6" s="14">
        <f t="shared" si="0"/>
        <v>238.89</v>
      </c>
      <c r="M6" s="7"/>
    </row>
  </sheetData>
  <mergeCells count="2">
    <mergeCell ref="A2:M2"/>
    <mergeCell ref="G3:M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13"/>
  <sheetViews>
    <sheetView workbookViewId="0">
      <selection activeCell="K8" sqref="K8"/>
    </sheetView>
  </sheetViews>
  <sheetFormatPr defaultColWidth="9" defaultRowHeight="14.4"/>
  <cols>
    <col min="1" max="1" width="5.62962962962963" customWidth="1"/>
    <col min="2" max="2" width="7.5" customWidth="1"/>
    <col min="3" max="3" width="8.25925925925926" customWidth="1"/>
    <col min="4" max="4" width="8.5" customWidth="1"/>
    <col min="5" max="5" width="15.6296296296296" customWidth="1"/>
    <col min="6" max="6" width="10.1851851851852" customWidth="1"/>
    <col min="7" max="7" width="9.81481481481481" customWidth="1"/>
    <col min="8" max="8" width="8.40740740740741" customWidth="1"/>
    <col min="10" max="10" width="12" customWidth="1"/>
    <col min="11" max="11" width="17.8796296296296" customWidth="1"/>
    <col min="12" max="12" width="7.87962962962963" customWidth="1"/>
    <col min="13" max="13" width="9.62962962962963" customWidth="1"/>
  </cols>
  <sheetData>
    <row r="1" customFormat="1" ht="26.4" spans="1:13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18"/>
      <c r="M1" s="4"/>
    </row>
    <row r="2" s="3" customFormat="1" ht="21" customHeight="1" spans="1:13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20"/>
      <c r="M2" s="6"/>
    </row>
    <row r="3" s="22" customFormat="1" ht="42" customHeight="1" spans="1:13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38</v>
      </c>
      <c r="K3" s="7" t="s">
        <v>39</v>
      </c>
      <c r="L3" s="14" t="s">
        <v>31</v>
      </c>
      <c r="M3" s="7" t="s">
        <v>7</v>
      </c>
    </row>
    <row r="4" customFormat="1" ht="36" customHeight="1" spans="1:13">
      <c r="A4" s="7">
        <v>1</v>
      </c>
      <c r="B4" s="9" t="s">
        <v>40</v>
      </c>
      <c r="C4" s="7" t="s">
        <v>33</v>
      </c>
      <c r="D4" s="10" t="s">
        <v>13</v>
      </c>
      <c r="E4" s="10" t="s">
        <v>34</v>
      </c>
      <c r="F4" s="9" t="s">
        <v>41</v>
      </c>
      <c r="G4" s="9" t="s">
        <v>42</v>
      </c>
      <c r="H4" s="11">
        <v>49000</v>
      </c>
      <c r="I4" s="11">
        <v>0</v>
      </c>
      <c r="J4" s="11">
        <v>3.583333</v>
      </c>
      <c r="K4" s="29" t="s">
        <v>43</v>
      </c>
      <c r="L4" s="14">
        <v>17.56</v>
      </c>
      <c r="M4" s="7"/>
    </row>
    <row r="5" customFormat="1" ht="36" customHeight="1" spans="1:13">
      <c r="A5" s="7">
        <v>2</v>
      </c>
      <c r="B5" s="9" t="s">
        <v>44</v>
      </c>
      <c r="C5" s="7" t="s">
        <v>33</v>
      </c>
      <c r="D5" s="10" t="s">
        <v>13</v>
      </c>
      <c r="E5" s="10" t="s">
        <v>34</v>
      </c>
      <c r="F5" s="9" t="s">
        <v>41</v>
      </c>
      <c r="G5" s="9" t="s">
        <v>42</v>
      </c>
      <c r="H5" s="11">
        <v>45000</v>
      </c>
      <c r="I5" s="11">
        <v>0</v>
      </c>
      <c r="J5" s="11">
        <v>3.583333</v>
      </c>
      <c r="K5" s="29" t="s">
        <v>43</v>
      </c>
      <c r="L5" s="14">
        <v>16.12</v>
      </c>
      <c r="M5" s="7"/>
    </row>
    <row r="6" customFormat="1" ht="36" customHeight="1" spans="1:13">
      <c r="A6" s="7">
        <v>3</v>
      </c>
      <c r="B6" s="9" t="s">
        <v>45</v>
      </c>
      <c r="C6" s="7" t="s">
        <v>33</v>
      </c>
      <c r="D6" s="10" t="s">
        <v>13</v>
      </c>
      <c r="E6" s="10" t="s">
        <v>34</v>
      </c>
      <c r="F6" s="9" t="s">
        <v>46</v>
      </c>
      <c r="G6" s="9" t="s">
        <v>47</v>
      </c>
      <c r="H6" s="11">
        <v>50000</v>
      </c>
      <c r="I6" s="11">
        <v>0</v>
      </c>
      <c r="J6" s="11">
        <v>3.708333</v>
      </c>
      <c r="K6" s="29" t="s">
        <v>48</v>
      </c>
      <c r="L6" s="14">
        <v>120.52</v>
      </c>
      <c r="M6" s="7"/>
    </row>
    <row r="7" customFormat="1" ht="36" customHeight="1" spans="1:13">
      <c r="A7" s="7">
        <v>4</v>
      </c>
      <c r="B7" s="9" t="s">
        <v>49</v>
      </c>
      <c r="C7" s="7" t="s">
        <v>33</v>
      </c>
      <c r="D7" s="10" t="s">
        <v>13</v>
      </c>
      <c r="E7" s="10" t="s">
        <v>34</v>
      </c>
      <c r="F7" s="9" t="s">
        <v>50</v>
      </c>
      <c r="G7" s="9" t="s">
        <v>51</v>
      </c>
      <c r="H7" s="11">
        <v>50000</v>
      </c>
      <c r="I7" s="11">
        <v>0</v>
      </c>
      <c r="J7" s="11">
        <v>3.875</v>
      </c>
      <c r="K7" s="29" t="s">
        <v>52</v>
      </c>
      <c r="L7" s="14">
        <v>129.17</v>
      </c>
      <c r="M7" s="7"/>
    </row>
    <row r="8" customFormat="1" ht="36" customHeight="1" spans="1:13">
      <c r="A8" s="7">
        <v>5</v>
      </c>
      <c r="B8" s="9" t="s">
        <v>53</v>
      </c>
      <c r="C8" s="7" t="s">
        <v>33</v>
      </c>
      <c r="D8" s="10" t="s">
        <v>13</v>
      </c>
      <c r="E8" s="10" t="s">
        <v>34</v>
      </c>
      <c r="F8" s="9" t="s">
        <v>41</v>
      </c>
      <c r="G8" s="9" t="s">
        <v>54</v>
      </c>
      <c r="H8" s="11">
        <v>25000</v>
      </c>
      <c r="I8" s="11">
        <v>25000</v>
      </c>
      <c r="J8" s="11">
        <v>3.583333</v>
      </c>
      <c r="K8" s="29" t="s">
        <v>55</v>
      </c>
      <c r="L8" s="14">
        <v>167.22</v>
      </c>
      <c r="M8" s="7"/>
    </row>
    <row r="9" customFormat="1" ht="36" customHeight="1" spans="1:13">
      <c r="A9" s="7">
        <v>6</v>
      </c>
      <c r="B9" s="9" t="s">
        <v>40</v>
      </c>
      <c r="C9" s="7" t="s">
        <v>33</v>
      </c>
      <c r="D9" s="10" t="s">
        <v>13</v>
      </c>
      <c r="E9" s="10" t="s">
        <v>34</v>
      </c>
      <c r="F9" s="9" t="s">
        <v>42</v>
      </c>
      <c r="G9" s="9" t="s">
        <v>54</v>
      </c>
      <c r="H9" s="11">
        <v>49000</v>
      </c>
      <c r="I9" s="11">
        <v>49000</v>
      </c>
      <c r="J9" s="11">
        <v>3.583333</v>
      </c>
      <c r="K9" s="29" t="s">
        <v>56</v>
      </c>
      <c r="L9" s="14">
        <v>310.2</v>
      </c>
      <c r="M9" s="7"/>
    </row>
    <row r="10" customFormat="1" ht="36" customHeight="1" spans="1:13">
      <c r="A10" s="7">
        <v>7</v>
      </c>
      <c r="B10" s="9" t="s">
        <v>44</v>
      </c>
      <c r="C10" s="7" t="s">
        <v>33</v>
      </c>
      <c r="D10" s="10" t="s">
        <v>13</v>
      </c>
      <c r="E10" s="10" t="s">
        <v>34</v>
      </c>
      <c r="F10" s="9" t="s">
        <v>42</v>
      </c>
      <c r="G10" s="9" t="s">
        <v>54</v>
      </c>
      <c r="H10" s="11">
        <v>45000</v>
      </c>
      <c r="I10" s="11">
        <v>45000</v>
      </c>
      <c r="J10" s="11">
        <v>3.583333</v>
      </c>
      <c r="K10" s="29" t="s">
        <v>56</v>
      </c>
      <c r="L10" s="14">
        <v>284.87</v>
      </c>
      <c r="M10" s="7"/>
    </row>
    <row r="11" customFormat="1" ht="36" customHeight="1" spans="1:13">
      <c r="A11" s="7">
        <v>8</v>
      </c>
      <c r="B11" s="28" t="s">
        <v>45</v>
      </c>
      <c r="C11" s="7" t="s">
        <v>33</v>
      </c>
      <c r="D11" s="10" t="s">
        <v>13</v>
      </c>
      <c r="E11" s="10" t="s">
        <v>34</v>
      </c>
      <c r="F11" s="9" t="s">
        <v>47</v>
      </c>
      <c r="G11" s="9" t="s">
        <v>57</v>
      </c>
      <c r="H11" s="11">
        <v>50000</v>
      </c>
      <c r="I11" s="11">
        <v>50000</v>
      </c>
      <c r="J11" s="11">
        <v>3.708333</v>
      </c>
      <c r="K11" s="29" t="s">
        <v>58</v>
      </c>
      <c r="L11" s="14">
        <v>321.39</v>
      </c>
      <c r="M11" s="7"/>
    </row>
    <row r="12" customFormat="1" ht="36" customHeight="1" spans="1:13">
      <c r="A12" s="7">
        <v>9</v>
      </c>
      <c r="B12" s="9" t="s">
        <v>49</v>
      </c>
      <c r="C12" s="7" t="s">
        <v>33</v>
      </c>
      <c r="D12" s="10" t="s">
        <v>13</v>
      </c>
      <c r="E12" s="10" t="s">
        <v>34</v>
      </c>
      <c r="F12" s="9" t="s">
        <v>51</v>
      </c>
      <c r="G12" s="9" t="s">
        <v>59</v>
      </c>
      <c r="H12" s="11">
        <v>50000</v>
      </c>
      <c r="I12" s="11">
        <v>50000</v>
      </c>
      <c r="J12" s="11">
        <v>3.875</v>
      </c>
      <c r="K12" s="29" t="s">
        <v>60</v>
      </c>
      <c r="L12" s="14">
        <v>329.38</v>
      </c>
      <c r="M12" s="7"/>
    </row>
    <row r="13" ht="19" customHeight="1" spans="1:13">
      <c r="A13" s="25" t="s">
        <v>6</v>
      </c>
      <c r="B13" s="25"/>
      <c r="C13" s="25"/>
      <c r="D13" s="25"/>
      <c r="E13" s="26"/>
      <c r="F13" s="7"/>
      <c r="G13" s="7"/>
      <c r="H13" s="11">
        <f>SUM(H4:H12)</f>
        <v>413000</v>
      </c>
      <c r="I13" s="11">
        <f>SUM(I4:I12)</f>
        <v>219000</v>
      </c>
      <c r="J13" s="7"/>
      <c r="K13" s="7"/>
      <c r="L13" s="21">
        <f>SUM(L4:L12)</f>
        <v>1696.43</v>
      </c>
      <c r="M13" s="7"/>
    </row>
  </sheetData>
  <autoFilter ref="A3:M13">
    <extLst/>
  </autoFilter>
  <mergeCells count="2">
    <mergeCell ref="A1:M1"/>
    <mergeCell ref="G2:M2"/>
  </mergeCells>
  <pageMargins left="0.393055555555556" right="0.354166666666667" top="1" bottom="1" header="0.5" footer="0.5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9"/>
  <sheetViews>
    <sheetView workbookViewId="0">
      <selection activeCell="F1" sqref="F$1:F$1048576"/>
    </sheetView>
  </sheetViews>
  <sheetFormatPr defaultColWidth="9" defaultRowHeight="14.4"/>
  <cols>
    <col min="1" max="1" width="5.42592592592593" customWidth="1"/>
    <col min="5" max="5" width="14.6296296296296" customWidth="1"/>
    <col min="6" max="6" width="10.7592592592593" customWidth="1"/>
    <col min="7" max="7" width="10.2592592592593" customWidth="1"/>
    <col min="11" max="11" width="17.8796296296296" customWidth="1"/>
    <col min="12" max="12" width="9.18518518518519" customWidth="1"/>
  </cols>
  <sheetData>
    <row r="1" ht="20.4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  <c r="N1" s="3"/>
    </row>
    <row r="2" ht="26.4" spans="1:13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18"/>
      <c r="M2" s="4"/>
    </row>
    <row r="3" ht="15.6" spans="1:14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20"/>
      <c r="M3" s="6"/>
      <c r="N3" s="3"/>
    </row>
    <row r="4" ht="32.4" spans="1:14">
      <c r="A4" s="7" t="s">
        <v>20</v>
      </c>
      <c r="B4" s="7" t="s">
        <v>21</v>
      </c>
      <c r="C4" s="7" t="s">
        <v>22</v>
      </c>
      <c r="D4" s="7" t="s">
        <v>23</v>
      </c>
      <c r="E4" s="2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14" t="s">
        <v>31</v>
      </c>
      <c r="M4" s="7" t="s">
        <v>7</v>
      </c>
      <c r="N4" s="22"/>
    </row>
    <row r="5" ht="33" customHeight="1" spans="1:14">
      <c r="A5" s="7">
        <v>1</v>
      </c>
      <c r="B5" s="9" t="s">
        <v>61</v>
      </c>
      <c r="C5" s="7" t="s">
        <v>33</v>
      </c>
      <c r="D5" s="7" t="s">
        <v>14</v>
      </c>
      <c r="E5" s="7" t="s">
        <v>34</v>
      </c>
      <c r="F5" s="7" t="s">
        <v>62</v>
      </c>
      <c r="G5" s="7" t="s">
        <v>63</v>
      </c>
      <c r="H5" s="7" t="s">
        <v>64</v>
      </c>
      <c r="I5" s="7" t="s">
        <v>64</v>
      </c>
      <c r="J5" s="7">
        <v>3.875</v>
      </c>
      <c r="K5" s="7" t="s">
        <v>65</v>
      </c>
      <c r="L5" s="7">
        <v>282.1</v>
      </c>
      <c r="M5" s="7"/>
      <c r="N5" s="22"/>
    </row>
    <row r="6" customFormat="1" ht="20" customHeight="1" spans="1:14">
      <c r="A6" s="7" t="s">
        <v>6</v>
      </c>
      <c r="B6" s="9"/>
      <c r="C6" s="7"/>
      <c r="D6" s="10"/>
      <c r="E6" s="12"/>
      <c r="F6" s="7"/>
      <c r="G6" s="7"/>
      <c r="H6" s="7">
        <v>48000</v>
      </c>
      <c r="I6" s="7">
        <v>48000</v>
      </c>
      <c r="J6" s="7"/>
      <c r="K6" s="7"/>
      <c r="L6" s="7">
        <v>282.1</v>
      </c>
      <c r="M6" s="7"/>
      <c r="N6" s="22"/>
    </row>
    <row r="7" ht="15.6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6"/>
      <c r="M7" s="3"/>
      <c r="N7" s="3"/>
    </row>
    <row r="8" ht="15.6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6"/>
      <c r="M8" s="3"/>
      <c r="N8" s="3"/>
    </row>
    <row r="9" ht="15.6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6"/>
      <c r="M9" s="3"/>
      <c r="N9" s="3"/>
    </row>
  </sheetData>
  <mergeCells count="2">
    <mergeCell ref="A2:M2"/>
    <mergeCell ref="G3:M3"/>
  </mergeCells>
  <pageMargins left="0.314583333333333" right="0.196527777777778" top="0.393055555555556" bottom="0.275" header="0.275" footer="0.196527777777778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7"/>
  <sheetViews>
    <sheetView workbookViewId="0">
      <selection activeCell="F1" sqref="F$1:F$1048576"/>
    </sheetView>
  </sheetViews>
  <sheetFormatPr defaultColWidth="9" defaultRowHeight="14.4" outlineLevelRow="6"/>
  <cols>
    <col min="1" max="1" width="7.81481481481481" customWidth="1"/>
    <col min="2" max="2" width="8.87037037037037" customWidth="1"/>
    <col min="5" max="5" width="14.2777777777778" customWidth="1"/>
    <col min="6" max="6" width="10.9074074074074" customWidth="1"/>
    <col min="7" max="7" width="10.3703703703704" customWidth="1"/>
    <col min="10" max="10" width="9.5462962962963"/>
    <col min="11" max="11" width="11.8796296296296" customWidth="1"/>
  </cols>
  <sheetData>
    <row r="1" ht="20.4" spans="1:1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</row>
    <row r="2" ht="26.4" spans="1:13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18"/>
      <c r="M2" s="4"/>
    </row>
    <row r="3" spans="1:13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20"/>
      <c r="M3" s="6"/>
    </row>
    <row r="4" ht="32.4" spans="1:13">
      <c r="A4" s="7" t="s">
        <v>20</v>
      </c>
      <c r="B4" s="7" t="s">
        <v>21</v>
      </c>
      <c r="C4" s="7" t="s">
        <v>22</v>
      </c>
      <c r="D4" s="7" t="s">
        <v>23</v>
      </c>
      <c r="E4" s="8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14" t="s">
        <v>31</v>
      </c>
      <c r="M4" s="7" t="s">
        <v>7</v>
      </c>
    </row>
    <row r="5" ht="28" customHeight="1" spans="1:13">
      <c r="A5" s="7">
        <v>1</v>
      </c>
      <c r="B5" s="9" t="s">
        <v>66</v>
      </c>
      <c r="C5" s="7" t="s">
        <v>33</v>
      </c>
      <c r="D5" s="10" t="s">
        <v>15</v>
      </c>
      <c r="E5" s="7" t="s">
        <v>34</v>
      </c>
      <c r="F5" s="7" t="s">
        <v>67</v>
      </c>
      <c r="G5" s="7" t="s">
        <v>42</v>
      </c>
      <c r="H5" s="7" t="s">
        <v>68</v>
      </c>
      <c r="I5" s="7" t="s">
        <v>69</v>
      </c>
      <c r="J5" s="7">
        <v>3.708333</v>
      </c>
      <c r="K5" s="7" t="s">
        <v>70</v>
      </c>
      <c r="L5" s="7">
        <v>117.43</v>
      </c>
      <c r="M5" s="7"/>
    </row>
    <row r="6" ht="23" customHeight="1" spans="1:13">
      <c r="A6" s="7">
        <v>2</v>
      </c>
      <c r="B6" s="9" t="s">
        <v>66</v>
      </c>
      <c r="C6" s="7" t="s">
        <v>33</v>
      </c>
      <c r="D6" s="10" t="s">
        <v>15</v>
      </c>
      <c r="E6" s="7" t="s">
        <v>34</v>
      </c>
      <c r="F6" s="7" t="s">
        <v>42</v>
      </c>
      <c r="G6" s="7" t="s">
        <v>71</v>
      </c>
      <c r="H6" s="7" t="s">
        <v>68</v>
      </c>
      <c r="I6" s="7" t="s">
        <v>68</v>
      </c>
      <c r="J6" s="7">
        <v>3.708333</v>
      </c>
      <c r="K6" s="7" t="s">
        <v>56</v>
      </c>
      <c r="L6" s="7">
        <v>327.57</v>
      </c>
      <c r="M6" s="7"/>
    </row>
    <row r="7" ht="23" customHeight="1" spans="1:13">
      <c r="A7" s="7" t="s">
        <v>6</v>
      </c>
      <c r="B7" s="9"/>
      <c r="C7" s="7"/>
      <c r="D7" s="10"/>
      <c r="E7" s="7"/>
      <c r="F7" s="7"/>
      <c r="G7" s="7"/>
      <c r="H7" s="7">
        <v>100000</v>
      </c>
      <c r="I7" s="7">
        <v>5000</v>
      </c>
      <c r="J7" s="7"/>
      <c r="K7" s="7"/>
      <c r="L7" s="7">
        <f>SUM(L5:L6)</f>
        <v>445</v>
      </c>
      <c r="M7" s="7"/>
    </row>
  </sheetData>
  <mergeCells count="2">
    <mergeCell ref="A2:M2"/>
    <mergeCell ref="G3:M3"/>
  </mergeCells>
  <pageMargins left="0.275" right="0.196527777777778" top="1" bottom="1" header="0.5" footer="0.5"/>
  <pageSetup paperSize="9" scale="8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17"/>
  <sheetViews>
    <sheetView workbookViewId="0">
      <selection activeCell="F2" sqref="F$1:F$1048576"/>
    </sheetView>
  </sheetViews>
  <sheetFormatPr defaultColWidth="9" defaultRowHeight="14.4"/>
  <cols>
    <col min="1" max="1" width="7.32407407407407" customWidth="1"/>
    <col min="5" max="5" width="14.8611111111111" customWidth="1"/>
    <col min="6" max="6" width="12.0925925925926" customWidth="1"/>
    <col min="7" max="7" width="11.5462962962963" customWidth="1"/>
    <col min="8" max="9" width="9.62962962962963" customWidth="1"/>
    <col min="11" max="11" width="12.8796296296296" style="1" customWidth="1"/>
    <col min="13" max="13" width="9.37037037037037" customWidth="1"/>
  </cols>
  <sheetData>
    <row r="1" ht="26.4" spans="1:13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17"/>
      <c r="L1" s="18"/>
      <c r="M1" s="4"/>
    </row>
    <row r="2" ht="15.6" spans="1:14">
      <c r="A2" s="5"/>
      <c r="B2" s="5"/>
      <c r="C2" s="5"/>
      <c r="D2" s="5"/>
      <c r="E2" s="5"/>
      <c r="F2" s="5"/>
      <c r="G2" s="6"/>
      <c r="H2" s="6"/>
      <c r="I2" s="6"/>
      <c r="J2" s="6"/>
      <c r="K2" s="19"/>
      <c r="L2" s="20"/>
      <c r="M2" s="6"/>
      <c r="N2" s="3"/>
    </row>
    <row r="3" ht="32.4" spans="1:14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14" t="s">
        <v>31</v>
      </c>
      <c r="M3" s="7" t="s">
        <v>7</v>
      </c>
      <c r="N3" s="22"/>
    </row>
    <row r="4" ht="27" customHeight="1" spans="1:14">
      <c r="A4" s="7">
        <v>1</v>
      </c>
      <c r="B4" s="9" t="s">
        <v>72</v>
      </c>
      <c r="C4" s="7" t="s">
        <v>33</v>
      </c>
      <c r="D4" s="10" t="s">
        <v>16</v>
      </c>
      <c r="E4" s="7" t="s">
        <v>34</v>
      </c>
      <c r="F4" s="9" t="s">
        <v>73</v>
      </c>
      <c r="G4" s="9" t="s">
        <v>74</v>
      </c>
      <c r="H4" s="11">
        <v>50000</v>
      </c>
      <c r="I4" s="11">
        <v>0</v>
      </c>
      <c r="J4" s="11">
        <v>3.708333</v>
      </c>
      <c r="K4" s="21" t="s">
        <v>75</v>
      </c>
      <c r="L4" s="14">
        <v>86.53</v>
      </c>
      <c r="M4" s="23"/>
      <c r="N4" s="22"/>
    </row>
    <row r="5" ht="27" customHeight="1" spans="1:14">
      <c r="A5" s="7">
        <v>2</v>
      </c>
      <c r="B5" s="9" t="s">
        <v>76</v>
      </c>
      <c r="C5" s="7" t="s">
        <v>33</v>
      </c>
      <c r="D5" s="10" t="s">
        <v>16</v>
      </c>
      <c r="E5" s="7" t="s">
        <v>34</v>
      </c>
      <c r="F5" s="9" t="s">
        <v>77</v>
      </c>
      <c r="G5" s="9" t="s">
        <v>78</v>
      </c>
      <c r="H5" s="11">
        <v>50000</v>
      </c>
      <c r="I5" s="11">
        <v>0</v>
      </c>
      <c r="J5" s="11">
        <v>3.875</v>
      </c>
      <c r="K5" s="21" t="s">
        <v>79</v>
      </c>
      <c r="L5" s="14">
        <v>93.65</v>
      </c>
      <c r="M5" s="23"/>
      <c r="N5" s="22"/>
    </row>
    <row r="6" ht="27" customHeight="1" spans="1:14">
      <c r="A6" s="7">
        <v>3</v>
      </c>
      <c r="B6" s="9" t="s">
        <v>80</v>
      </c>
      <c r="C6" s="7" t="s">
        <v>33</v>
      </c>
      <c r="D6" s="10" t="s">
        <v>16</v>
      </c>
      <c r="E6" s="7" t="s">
        <v>34</v>
      </c>
      <c r="F6" s="9" t="s">
        <v>81</v>
      </c>
      <c r="G6" s="9" t="s">
        <v>82</v>
      </c>
      <c r="H6" s="11">
        <v>50000</v>
      </c>
      <c r="I6" s="11">
        <v>0</v>
      </c>
      <c r="J6" s="11">
        <v>3.875</v>
      </c>
      <c r="K6" s="21" t="s">
        <v>83</v>
      </c>
      <c r="L6" s="14">
        <v>96.88</v>
      </c>
      <c r="M6" s="23"/>
      <c r="N6" s="22"/>
    </row>
    <row r="7" ht="27" customHeight="1" spans="1:14">
      <c r="A7" s="7">
        <v>4</v>
      </c>
      <c r="B7" s="9" t="s">
        <v>84</v>
      </c>
      <c r="C7" s="7" t="s">
        <v>33</v>
      </c>
      <c r="D7" s="10" t="s">
        <v>16</v>
      </c>
      <c r="E7" s="7" t="s">
        <v>34</v>
      </c>
      <c r="F7" s="9" t="s">
        <v>85</v>
      </c>
      <c r="G7" s="9" t="s">
        <v>86</v>
      </c>
      <c r="H7" s="11">
        <v>25000</v>
      </c>
      <c r="I7" s="11">
        <v>0</v>
      </c>
      <c r="J7" s="11">
        <v>3.875</v>
      </c>
      <c r="K7" s="21" t="s">
        <v>87</v>
      </c>
      <c r="L7" s="14">
        <v>54.9</v>
      </c>
      <c r="M7" s="23"/>
      <c r="N7" s="22"/>
    </row>
    <row r="8" ht="27" customHeight="1" spans="1:14">
      <c r="A8" s="7">
        <v>5</v>
      </c>
      <c r="B8" s="9" t="s">
        <v>88</v>
      </c>
      <c r="C8" s="7" t="s">
        <v>33</v>
      </c>
      <c r="D8" s="10" t="s">
        <v>89</v>
      </c>
      <c r="E8" s="7" t="s">
        <v>34</v>
      </c>
      <c r="F8" s="9" t="s">
        <v>90</v>
      </c>
      <c r="G8" s="9" t="s">
        <v>42</v>
      </c>
      <c r="H8" s="11">
        <v>50000</v>
      </c>
      <c r="I8" s="11">
        <v>0</v>
      </c>
      <c r="J8" s="11">
        <v>3.583333</v>
      </c>
      <c r="K8" s="21" t="s">
        <v>91</v>
      </c>
      <c r="L8" s="14">
        <v>11.94</v>
      </c>
      <c r="M8" s="23"/>
      <c r="N8" s="22"/>
    </row>
    <row r="9" ht="27" customHeight="1" spans="1:14">
      <c r="A9" s="7">
        <v>6</v>
      </c>
      <c r="B9" s="9" t="s">
        <v>72</v>
      </c>
      <c r="C9" s="7" t="s">
        <v>33</v>
      </c>
      <c r="D9" s="10" t="s">
        <v>16</v>
      </c>
      <c r="E9" s="7" t="s">
        <v>34</v>
      </c>
      <c r="F9" s="9" t="s">
        <v>74</v>
      </c>
      <c r="G9" s="9" t="s">
        <v>51</v>
      </c>
      <c r="H9" s="11">
        <v>50000</v>
      </c>
      <c r="I9" s="11">
        <v>0</v>
      </c>
      <c r="J9" s="11">
        <v>3.708333</v>
      </c>
      <c r="K9" s="21" t="s">
        <v>92</v>
      </c>
      <c r="L9" s="14">
        <v>37.1</v>
      </c>
      <c r="M9" s="23"/>
      <c r="N9" s="22"/>
    </row>
    <row r="10" ht="27" customHeight="1" spans="1:14">
      <c r="A10" s="7">
        <v>7</v>
      </c>
      <c r="B10" s="9" t="s">
        <v>76</v>
      </c>
      <c r="C10" s="7" t="s">
        <v>33</v>
      </c>
      <c r="D10" s="10" t="s">
        <v>16</v>
      </c>
      <c r="E10" s="7" t="s">
        <v>34</v>
      </c>
      <c r="F10" s="9" t="s">
        <v>78</v>
      </c>
      <c r="G10" s="9" t="s">
        <v>93</v>
      </c>
      <c r="H10" s="11">
        <v>50000</v>
      </c>
      <c r="I10" s="11">
        <v>50000</v>
      </c>
      <c r="J10" s="11">
        <v>3.875</v>
      </c>
      <c r="K10" s="21" t="s">
        <v>94</v>
      </c>
      <c r="L10" s="14">
        <v>400.42</v>
      </c>
      <c r="M10" s="23"/>
      <c r="N10" s="22"/>
    </row>
    <row r="11" ht="27" customHeight="1" spans="1:14">
      <c r="A11" s="7">
        <v>8</v>
      </c>
      <c r="B11" s="9" t="s">
        <v>80</v>
      </c>
      <c r="C11" s="7" t="s">
        <v>33</v>
      </c>
      <c r="D11" s="10" t="s">
        <v>16</v>
      </c>
      <c r="E11" s="7" t="s">
        <v>34</v>
      </c>
      <c r="F11" s="9" t="s">
        <v>82</v>
      </c>
      <c r="G11" s="9" t="s">
        <v>95</v>
      </c>
      <c r="H11" s="11">
        <v>50000</v>
      </c>
      <c r="I11" s="11">
        <v>50000</v>
      </c>
      <c r="J11" s="11">
        <v>3.875</v>
      </c>
      <c r="K11" s="21" t="s">
        <v>96</v>
      </c>
      <c r="L11" s="14">
        <v>393.96</v>
      </c>
      <c r="M11" s="23"/>
      <c r="N11" s="22"/>
    </row>
    <row r="12" ht="27" customHeight="1" spans="1:14">
      <c r="A12" s="7">
        <v>9</v>
      </c>
      <c r="B12" s="9" t="s">
        <v>84</v>
      </c>
      <c r="C12" s="7" t="s">
        <v>33</v>
      </c>
      <c r="D12" s="10" t="s">
        <v>16</v>
      </c>
      <c r="E12" s="7" t="s">
        <v>34</v>
      </c>
      <c r="F12" s="9" t="s">
        <v>86</v>
      </c>
      <c r="G12" s="9" t="s">
        <v>97</v>
      </c>
      <c r="H12" s="11">
        <v>25000</v>
      </c>
      <c r="I12" s="11">
        <v>25000</v>
      </c>
      <c r="J12" s="11">
        <v>3.875</v>
      </c>
      <c r="K12" s="21" t="s">
        <v>98</v>
      </c>
      <c r="L12" s="14">
        <v>184.06</v>
      </c>
      <c r="M12" s="23"/>
      <c r="N12" s="22"/>
    </row>
    <row r="13" ht="27" customHeight="1" spans="1:14">
      <c r="A13" s="7">
        <v>10</v>
      </c>
      <c r="B13" s="9" t="s">
        <v>99</v>
      </c>
      <c r="C13" s="7" t="s">
        <v>33</v>
      </c>
      <c r="D13" s="10" t="s">
        <v>16</v>
      </c>
      <c r="E13" s="7" t="s">
        <v>34</v>
      </c>
      <c r="F13" s="9" t="s">
        <v>86</v>
      </c>
      <c r="G13" s="9" t="s">
        <v>100</v>
      </c>
      <c r="H13" s="11">
        <v>40000</v>
      </c>
      <c r="I13" s="11">
        <v>40000</v>
      </c>
      <c r="J13" s="11">
        <v>3.583333</v>
      </c>
      <c r="K13" s="21" t="s">
        <v>98</v>
      </c>
      <c r="L13" s="14">
        <v>272.33</v>
      </c>
      <c r="M13" s="23"/>
      <c r="N13" s="22"/>
    </row>
    <row r="14" ht="27" customHeight="1" spans="1:14">
      <c r="A14" s="7">
        <v>11</v>
      </c>
      <c r="B14" s="9" t="s">
        <v>88</v>
      </c>
      <c r="C14" s="7" t="s">
        <v>33</v>
      </c>
      <c r="D14" s="10" t="s">
        <v>89</v>
      </c>
      <c r="E14" s="7" t="s">
        <v>34</v>
      </c>
      <c r="F14" s="9" t="s">
        <v>42</v>
      </c>
      <c r="G14" s="9" t="s">
        <v>101</v>
      </c>
      <c r="H14" s="11">
        <v>50000</v>
      </c>
      <c r="I14" s="11">
        <v>50000</v>
      </c>
      <c r="J14" s="11">
        <v>3.583333</v>
      </c>
      <c r="K14" s="21" t="s">
        <v>56</v>
      </c>
      <c r="L14" s="14">
        <v>316.53</v>
      </c>
      <c r="M14" s="23"/>
      <c r="N14" s="22"/>
    </row>
    <row r="15" ht="27" customHeight="1" spans="1:14">
      <c r="A15" s="7">
        <v>12</v>
      </c>
      <c r="B15" s="9" t="s">
        <v>72</v>
      </c>
      <c r="C15" s="7" t="s">
        <v>33</v>
      </c>
      <c r="D15" s="10" t="s">
        <v>16</v>
      </c>
      <c r="E15" s="7" t="s">
        <v>34</v>
      </c>
      <c r="F15" s="9" t="s">
        <v>51</v>
      </c>
      <c r="G15" s="9" t="s">
        <v>102</v>
      </c>
      <c r="H15" s="11">
        <v>50000</v>
      </c>
      <c r="I15" s="11">
        <v>50000</v>
      </c>
      <c r="J15" s="11">
        <v>3.708333</v>
      </c>
      <c r="K15" s="21" t="s">
        <v>60</v>
      </c>
      <c r="L15" s="14">
        <v>315.21</v>
      </c>
      <c r="M15" s="23"/>
      <c r="N15" s="22"/>
    </row>
    <row r="16" ht="27" customHeight="1" spans="1:14">
      <c r="A16" s="7">
        <v>13</v>
      </c>
      <c r="B16" s="9" t="s">
        <v>103</v>
      </c>
      <c r="C16" s="7" t="s">
        <v>33</v>
      </c>
      <c r="D16" s="10" t="s">
        <v>16</v>
      </c>
      <c r="E16" s="7" t="s">
        <v>34</v>
      </c>
      <c r="F16" s="9" t="s">
        <v>35</v>
      </c>
      <c r="G16" s="9" t="s">
        <v>36</v>
      </c>
      <c r="H16" s="11">
        <v>50000</v>
      </c>
      <c r="I16" s="11">
        <v>50000</v>
      </c>
      <c r="J16" s="11">
        <v>3.583333</v>
      </c>
      <c r="K16" s="21" t="s">
        <v>37</v>
      </c>
      <c r="L16" s="14">
        <v>298.61</v>
      </c>
      <c r="M16" s="23"/>
      <c r="N16" s="22"/>
    </row>
    <row r="17" ht="25" customHeight="1" spans="1:13">
      <c r="A17" s="7" t="s">
        <v>6</v>
      </c>
      <c r="B17" s="25"/>
      <c r="C17" s="25"/>
      <c r="D17" s="25"/>
      <c r="E17" s="26"/>
      <c r="F17" s="9"/>
      <c r="G17" s="9"/>
      <c r="H17" s="21">
        <f>SUM(H4:H16)</f>
        <v>590000</v>
      </c>
      <c r="I17" s="21">
        <f>SUM(I4:I16)</f>
        <v>315000</v>
      </c>
      <c r="J17" s="11"/>
      <c r="K17" s="7"/>
      <c r="L17" s="14">
        <f>SUM(L4:L16)</f>
        <v>2562.12</v>
      </c>
      <c r="M17" s="7"/>
    </row>
  </sheetData>
  <autoFilter ref="A3:N17">
    <extLst/>
  </autoFilter>
  <mergeCells count="2">
    <mergeCell ref="A1:M1"/>
    <mergeCell ref="G2:M2"/>
  </mergeCells>
  <pageMargins left="0.393055555555556" right="0.236111111111111" top="0.354166666666667" bottom="0.275" header="0.275" footer="0.118055555555556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8"/>
  <sheetViews>
    <sheetView workbookViewId="0">
      <selection activeCell="F1" sqref="F$1:F$1048576"/>
    </sheetView>
  </sheetViews>
  <sheetFormatPr defaultColWidth="9" defaultRowHeight="14.4" outlineLevelRow="7"/>
  <cols>
    <col min="1" max="1" width="6.46296296296296" customWidth="1"/>
    <col min="4" max="4" width="9.90740740740741" customWidth="1"/>
    <col min="5" max="5" width="13.3703703703704" customWidth="1"/>
    <col min="6" max="6" width="11.3703703703704" customWidth="1"/>
    <col min="7" max="7" width="11.0925925925926" customWidth="1"/>
    <col min="9" max="9" width="10.5462962962963"/>
    <col min="11" max="11" width="14.9074074074074" style="1" customWidth="1"/>
    <col min="12" max="12" width="9.37962962962963"/>
    <col min="13" max="13" width="10.8148148148148" customWidth="1"/>
  </cols>
  <sheetData>
    <row r="1" ht="20.4" spans="1:13">
      <c r="A1" s="2"/>
      <c r="B1" s="3"/>
      <c r="C1" s="3"/>
      <c r="D1" s="3"/>
      <c r="E1" s="3"/>
      <c r="F1" s="3"/>
      <c r="G1" s="3"/>
      <c r="H1" s="3"/>
      <c r="I1" s="3"/>
      <c r="J1" s="3"/>
      <c r="K1" s="15"/>
      <c r="L1" s="16"/>
      <c r="M1" s="3"/>
    </row>
    <row r="2" ht="26.4" spans="1:13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17"/>
      <c r="L2" s="18"/>
      <c r="M2" s="4"/>
    </row>
    <row r="3" spans="1:13">
      <c r="A3" s="5"/>
      <c r="B3" s="5"/>
      <c r="C3" s="5"/>
      <c r="D3" s="5"/>
      <c r="E3" s="5"/>
      <c r="F3" s="5"/>
      <c r="G3" s="6"/>
      <c r="H3" s="6"/>
      <c r="I3" s="6"/>
      <c r="J3" s="6"/>
      <c r="K3" s="19"/>
      <c r="L3" s="20"/>
      <c r="M3" s="6"/>
    </row>
    <row r="4" ht="32.4" spans="1:13">
      <c r="A4" s="7" t="s">
        <v>20</v>
      </c>
      <c r="B4" s="7" t="s">
        <v>21</v>
      </c>
      <c r="C4" s="7" t="s">
        <v>22</v>
      </c>
      <c r="D4" s="7" t="s">
        <v>23</v>
      </c>
      <c r="E4" s="8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14" t="s">
        <v>31</v>
      </c>
      <c r="M4" s="7" t="s">
        <v>7</v>
      </c>
    </row>
    <row r="5" s="22" customFormat="1" ht="26" customHeight="1" spans="1:14">
      <c r="A5" s="7">
        <v>1</v>
      </c>
      <c r="B5" s="9" t="s">
        <v>104</v>
      </c>
      <c r="C5" s="7" t="s">
        <v>33</v>
      </c>
      <c r="D5" s="10" t="s">
        <v>17</v>
      </c>
      <c r="E5" s="7" t="s">
        <v>34</v>
      </c>
      <c r="F5" s="9" t="s">
        <v>105</v>
      </c>
      <c r="G5" s="9" t="s">
        <v>42</v>
      </c>
      <c r="H5" s="11">
        <v>50000</v>
      </c>
      <c r="I5" s="11">
        <v>0</v>
      </c>
      <c r="J5" s="11">
        <v>3.833333</v>
      </c>
      <c r="K5" s="21" t="s">
        <v>70</v>
      </c>
      <c r="L5" s="14">
        <v>121.39</v>
      </c>
      <c r="M5" s="23"/>
      <c r="N5"/>
    </row>
    <row r="6" s="22" customFormat="1" ht="26" customHeight="1" spans="1:14">
      <c r="A6" s="7">
        <v>2</v>
      </c>
      <c r="B6" s="9" t="s">
        <v>104</v>
      </c>
      <c r="C6" s="7" t="s">
        <v>33</v>
      </c>
      <c r="D6" s="10" t="s">
        <v>17</v>
      </c>
      <c r="E6" s="7" t="s">
        <v>34</v>
      </c>
      <c r="F6" s="9" t="s">
        <v>42</v>
      </c>
      <c r="G6" s="9" t="s">
        <v>106</v>
      </c>
      <c r="H6" s="11">
        <v>50000</v>
      </c>
      <c r="I6" s="11">
        <v>50000</v>
      </c>
      <c r="J6" s="11">
        <v>3.833333</v>
      </c>
      <c r="K6" s="21" t="s">
        <v>56</v>
      </c>
      <c r="L6" s="14">
        <v>338.61</v>
      </c>
      <c r="M6" s="23"/>
      <c r="N6"/>
    </row>
    <row r="7" s="22" customFormat="1" ht="26" customHeight="1" spans="1:14">
      <c r="A7" s="7" t="s">
        <v>6</v>
      </c>
      <c r="B7" s="9"/>
      <c r="C7" s="7"/>
      <c r="D7" s="10"/>
      <c r="E7" s="12"/>
      <c r="F7" s="13"/>
      <c r="G7" s="13"/>
      <c r="H7" s="13" t="s">
        <v>107</v>
      </c>
      <c r="I7" s="13">
        <f>SUM(I5:I5)</f>
        <v>0</v>
      </c>
      <c r="J7" s="13"/>
      <c r="K7" s="7"/>
      <c r="L7" s="7">
        <f>SUM(L5:L6)</f>
        <v>460</v>
      </c>
      <c r="M7" s="24"/>
      <c r="N7"/>
    </row>
    <row r="8" ht="15.6" spans="1:13">
      <c r="A8" s="3"/>
      <c r="B8" s="3"/>
      <c r="C8" s="3"/>
      <c r="D8" s="3"/>
      <c r="E8" s="3"/>
      <c r="F8" s="3"/>
      <c r="G8" s="3"/>
      <c r="H8" s="3"/>
      <c r="I8" s="3"/>
      <c r="J8" s="3"/>
      <c r="K8" s="15"/>
      <c r="L8" s="16"/>
      <c r="M8" s="3"/>
    </row>
  </sheetData>
  <mergeCells count="2">
    <mergeCell ref="A2:M2"/>
    <mergeCell ref="G3:M3"/>
  </mergeCells>
  <pageMargins left="0.236111111111111" right="0.236111111111111" top="0.432638888888889" bottom="0.708333333333333" header="0.314583333333333" footer="0.5"/>
  <pageSetup paperSize="9" scale="8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8"/>
  <sheetViews>
    <sheetView tabSelected="1" workbookViewId="0">
      <selection activeCell="F1" sqref="F$1:F$1048576"/>
    </sheetView>
  </sheetViews>
  <sheetFormatPr defaultColWidth="9" defaultRowHeight="14.4" outlineLevelRow="7"/>
  <cols>
    <col min="1" max="1" width="7.81481481481481" customWidth="1"/>
    <col min="2" max="2" width="8.87037037037037" customWidth="1"/>
    <col min="5" max="5" width="14.2777777777778" customWidth="1"/>
    <col min="6" max="6" width="10.9074074074074" customWidth="1"/>
    <col min="7" max="7" width="10.3703703703704" customWidth="1"/>
    <col min="10" max="10" width="9.5462962962963"/>
    <col min="11" max="11" width="12.5" style="1" customWidth="1"/>
  </cols>
  <sheetData>
    <row r="1" ht="20.4" spans="1:13">
      <c r="A1" s="2"/>
      <c r="B1" s="3"/>
      <c r="C1" s="3"/>
      <c r="D1" s="3"/>
      <c r="E1" s="3"/>
      <c r="F1" s="3"/>
      <c r="G1" s="3"/>
      <c r="H1" s="3"/>
      <c r="I1" s="3"/>
      <c r="J1" s="3"/>
      <c r="K1" s="15"/>
      <c r="L1" s="16"/>
      <c r="M1" s="3"/>
    </row>
    <row r="2" ht="26.4" spans="1:13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17"/>
      <c r="L2" s="18"/>
      <c r="M2" s="4"/>
    </row>
    <row r="3" spans="1:13">
      <c r="A3" s="5"/>
      <c r="B3" s="5"/>
      <c r="C3" s="5"/>
      <c r="D3" s="5"/>
      <c r="E3" s="5"/>
      <c r="F3" s="5"/>
      <c r="G3" s="6"/>
      <c r="H3" s="6"/>
      <c r="I3" s="6"/>
      <c r="J3" s="6"/>
      <c r="K3" s="19"/>
      <c r="L3" s="20"/>
      <c r="M3" s="6"/>
    </row>
    <row r="4" ht="32.4" spans="1:13">
      <c r="A4" s="7" t="s">
        <v>20</v>
      </c>
      <c r="B4" s="7" t="s">
        <v>21</v>
      </c>
      <c r="C4" s="7" t="s">
        <v>22</v>
      </c>
      <c r="D4" s="7" t="s">
        <v>23</v>
      </c>
      <c r="E4" s="8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14" t="s">
        <v>31</v>
      </c>
      <c r="M4" s="7" t="s">
        <v>7</v>
      </c>
    </row>
    <row r="5" ht="28" customHeight="1" spans="1:13">
      <c r="A5" s="7">
        <v>1</v>
      </c>
      <c r="B5" s="9" t="s">
        <v>108</v>
      </c>
      <c r="C5" s="7" t="s">
        <v>33</v>
      </c>
      <c r="D5" s="10" t="s">
        <v>18</v>
      </c>
      <c r="E5" s="7" t="s">
        <v>34</v>
      </c>
      <c r="F5" s="9" t="s">
        <v>109</v>
      </c>
      <c r="G5" s="9" t="s">
        <v>78</v>
      </c>
      <c r="H5" s="11">
        <v>50000</v>
      </c>
      <c r="I5" s="11">
        <v>0</v>
      </c>
      <c r="J5" s="11">
        <v>3.708333</v>
      </c>
      <c r="K5" s="21" t="s">
        <v>79</v>
      </c>
      <c r="L5" s="14">
        <v>89.62</v>
      </c>
      <c r="M5" s="7"/>
    </row>
    <row r="6" ht="28" customHeight="1" spans="1:13">
      <c r="A6" s="7">
        <v>2</v>
      </c>
      <c r="B6" s="9" t="s">
        <v>110</v>
      </c>
      <c r="C6" s="7" t="s">
        <v>33</v>
      </c>
      <c r="D6" s="10" t="s">
        <v>18</v>
      </c>
      <c r="E6" s="7" t="s">
        <v>34</v>
      </c>
      <c r="F6" s="9" t="s">
        <v>111</v>
      </c>
      <c r="G6" s="9" t="s">
        <v>112</v>
      </c>
      <c r="H6" s="11">
        <v>50000</v>
      </c>
      <c r="I6" s="11">
        <v>50000</v>
      </c>
      <c r="J6" s="11">
        <v>3.875</v>
      </c>
      <c r="K6" s="21" t="s">
        <v>65</v>
      </c>
      <c r="L6" s="14">
        <v>293.86</v>
      </c>
      <c r="M6" s="7"/>
    </row>
    <row r="7" ht="28" customHeight="1" spans="1:13">
      <c r="A7" s="7">
        <v>3</v>
      </c>
      <c r="B7" s="9" t="s">
        <v>108</v>
      </c>
      <c r="C7" s="7" t="s">
        <v>33</v>
      </c>
      <c r="D7" s="10" t="s">
        <v>18</v>
      </c>
      <c r="E7" s="7" t="s">
        <v>34</v>
      </c>
      <c r="F7" s="9" t="s">
        <v>78</v>
      </c>
      <c r="G7" s="9" t="s">
        <v>113</v>
      </c>
      <c r="H7" s="11">
        <v>50000</v>
      </c>
      <c r="I7" s="11">
        <v>50000</v>
      </c>
      <c r="J7" s="11">
        <v>3.708333</v>
      </c>
      <c r="K7" s="21" t="s">
        <v>94</v>
      </c>
      <c r="L7" s="14">
        <v>383.19</v>
      </c>
      <c r="M7" s="7"/>
    </row>
    <row r="8" ht="23" customHeight="1" spans="1:13">
      <c r="A8" s="7" t="s">
        <v>6</v>
      </c>
      <c r="B8" s="9"/>
      <c r="C8" s="7"/>
      <c r="D8" s="10"/>
      <c r="E8" s="12"/>
      <c r="F8" s="13"/>
      <c r="G8" s="13"/>
      <c r="H8" s="14">
        <f>SUM(H5:H7)</f>
        <v>150000</v>
      </c>
      <c r="I8" s="14">
        <f>SUM(I5:I7)</f>
        <v>100000</v>
      </c>
      <c r="J8" s="13"/>
      <c r="K8" s="7"/>
      <c r="L8" s="14">
        <f>SUM(L5:L7)</f>
        <v>766.67</v>
      </c>
      <c r="M8" s="7"/>
    </row>
  </sheetData>
  <mergeCells count="2">
    <mergeCell ref="A2:M2"/>
    <mergeCell ref="G3:M3"/>
  </mergeCells>
  <pageMargins left="0.393055555555556" right="0.75" top="0.393055555555556" bottom="0.314583333333333" header="0.236111111111111" footer="0.196527777777778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毛垭子</vt:lpstr>
      <vt:lpstr>安华庄村</vt:lpstr>
      <vt:lpstr>前后沟村</vt:lpstr>
      <vt:lpstr>观音寺村</vt:lpstr>
      <vt:lpstr>包家沟村</vt:lpstr>
      <vt:lpstr>孟家河村</vt:lpstr>
      <vt:lpstr>炉子坝村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观音寺镇</dc:creator>
  <cp:lastModifiedBy>Say Goodbye</cp:lastModifiedBy>
  <dcterms:created xsi:type="dcterms:W3CDTF">2021-07-04T00:58:00Z</dcterms:created>
  <dcterms:modified xsi:type="dcterms:W3CDTF">2023-04-18T07:57:53Z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496F3809D0D04A438C5AF8F071532D6C</vt:lpwstr>
  </property>
  <property fmtid="{D5CDD505-2E9C-101B-9397-08002B2CF9AE}" pid="3" name="KSOProductBuildVer">
    <vt:lpwstr>2052-11.1.0.14036</vt:lpwstr>
  </property>
</Properties>
</file>